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7520" windowHeight="8940" activeTab="2"/>
  </bookViews>
  <sheets>
    <sheet name="Наргинское сп" sheetId="2" r:id="rId1"/>
    <sheet name="Тунгусовское сп" sheetId="5" r:id="rId2"/>
    <sheet name="Молчановское сп" sheetId="6" r:id="rId3"/>
  </sheets>
  <definedNames>
    <definedName name="_xlnm._FilterDatabase" localSheetId="2" hidden="1">'Молчановское сп'!$A$7:$Y$7</definedName>
    <definedName name="_xlnm.Print_Area" localSheetId="2">'Молчановское сп'!$A$1:$AA$79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5" i="2"/>
  <c r="A93"/>
  <c r="A89"/>
  <c r="A67" l="1"/>
  <c r="H67"/>
  <c r="H93" l="1"/>
  <c r="H89"/>
  <c r="K34"/>
  <c r="I34"/>
  <c r="K33"/>
  <c r="I33"/>
  <c r="K32"/>
  <c r="I32"/>
  <c r="K91"/>
  <c r="K93" s="1"/>
  <c r="I91"/>
  <c r="I93" s="1"/>
  <c r="L89"/>
  <c r="K87"/>
  <c r="I87"/>
  <c r="K86"/>
  <c r="I86"/>
  <c r="K85"/>
  <c r="I85"/>
  <c r="K84"/>
  <c r="I84"/>
  <c r="K83"/>
  <c r="I83"/>
  <c r="K82"/>
  <c r="I82"/>
  <c r="K81"/>
  <c r="I81"/>
  <c r="K80"/>
  <c r="I80"/>
  <c r="K79"/>
  <c r="I79"/>
  <c r="K78"/>
  <c r="I78"/>
  <c r="K77"/>
  <c r="I77"/>
  <c r="K76"/>
  <c r="I76"/>
  <c r="K75"/>
  <c r="I75"/>
  <c r="K74"/>
  <c r="I74"/>
  <c r="K73"/>
  <c r="I73"/>
  <c r="K72"/>
  <c r="I72"/>
  <c r="K71"/>
  <c r="I71"/>
  <c r="K70"/>
  <c r="I70"/>
  <c r="K69"/>
  <c r="I69"/>
  <c r="L67"/>
  <c r="I67" s="1"/>
  <c r="K65"/>
  <c r="I65"/>
  <c r="K64"/>
  <c r="I64"/>
  <c r="K63"/>
  <c r="I63"/>
  <c r="K62"/>
  <c r="I62"/>
  <c r="K61"/>
  <c r="I61"/>
  <c r="K60"/>
  <c r="I60"/>
  <c r="K59"/>
  <c r="I59"/>
  <c r="K58"/>
  <c r="I58"/>
  <c r="K57"/>
  <c r="I57"/>
  <c r="K56"/>
  <c r="I56"/>
  <c r="K55"/>
  <c r="I55"/>
  <c r="K54"/>
  <c r="I54"/>
  <c r="K53"/>
  <c r="I53"/>
  <c r="K52"/>
  <c r="I52"/>
  <c r="K51"/>
  <c r="I51"/>
  <c r="K50"/>
  <c r="I50"/>
  <c r="K49"/>
  <c r="I49"/>
  <c r="K48"/>
  <c r="I48"/>
  <c r="K47"/>
  <c r="I47"/>
  <c r="K46"/>
  <c r="I46"/>
  <c r="K45"/>
  <c r="I45"/>
  <c r="K44"/>
  <c r="I44"/>
  <c r="K43"/>
  <c r="I43"/>
  <c r="K42"/>
  <c r="I42"/>
  <c r="K41"/>
  <c r="I41"/>
  <c r="K40"/>
  <c r="I40"/>
  <c r="K39"/>
  <c r="I39"/>
  <c r="K38"/>
  <c r="I38"/>
  <c r="K37"/>
  <c r="I37"/>
  <c r="K36"/>
  <c r="I36"/>
  <c r="K35"/>
  <c r="I35"/>
  <c r="K31"/>
  <c r="I31"/>
  <c r="K30"/>
  <c r="I30"/>
  <c r="K29"/>
  <c r="I29"/>
  <c r="K28"/>
  <c r="I28"/>
  <c r="K27"/>
  <c r="I27"/>
  <c r="K26"/>
  <c r="I26"/>
  <c r="K25"/>
  <c r="I25"/>
  <c r="K24"/>
  <c r="I24"/>
  <c r="K23"/>
  <c r="I23"/>
  <c r="K22"/>
  <c r="I22"/>
  <c r="K21"/>
  <c r="I21"/>
  <c r="K20"/>
  <c r="I20"/>
  <c r="K19"/>
  <c r="I19"/>
  <c r="K18"/>
  <c r="I18"/>
  <c r="K17"/>
  <c r="I17"/>
  <c r="K16"/>
  <c r="I16"/>
  <c r="K15"/>
  <c r="I15"/>
  <c r="K14"/>
  <c r="I14"/>
  <c r="K13"/>
  <c r="I13"/>
  <c r="K12"/>
  <c r="I12"/>
  <c r="K11"/>
  <c r="I11"/>
  <c r="K10"/>
  <c r="I10"/>
  <c r="K89" l="1"/>
  <c r="K67"/>
  <c r="K95" s="1"/>
  <c r="I89"/>
  <c r="I95"/>
  <c r="L95"/>
</calcChain>
</file>

<file path=xl/sharedStrings.xml><?xml version="1.0" encoding="utf-8"?>
<sst xmlns="http://schemas.openxmlformats.org/spreadsheetml/2006/main" count="4599" uniqueCount="1110">
  <si>
    <t>№ п/п</t>
  </si>
  <si>
    <t>Раздел 1. Данные о нахождении мест (площадок) накопления ТКО</t>
  </si>
  <si>
    <t>Раздел 2. Данные о технических характеристиках мест (площадок) накопления ТКО</t>
  </si>
  <si>
    <t>Адрес</t>
  </si>
  <si>
    <t>Географические координаты</t>
  </si>
  <si>
    <t>Площадь, кв. м</t>
  </si>
  <si>
    <t>Используемое покрытие</t>
  </si>
  <si>
    <t>Улица</t>
  </si>
  <si>
    <t>Дом</t>
  </si>
  <si>
    <t>Широта</t>
  </si>
  <si>
    <t>Долгота</t>
  </si>
  <si>
    <t>Контактные данные</t>
  </si>
  <si>
    <t>Схема размещения</t>
  </si>
  <si>
    <t>Размещенные</t>
  </si>
  <si>
    <t>Планируемые</t>
  </si>
  <si>
    <t>Раздел 4. Данные об источниках образования ТКО, которые складируются в местах (на площадках) накопления ТКО</t>
  </si>
  <si>
    <t>Контейнеры для накопления ТКО</t>
  </si>
  <si>
    <t>Бункеры для накопления КГО</t>
  </si>
  <si>
    <t>Контейнеры для РНО</t>
  </si>
  <si>
    <t>ОГРН ЮЛ, ОГРНИП, паспортные данные ФЛ</t>
  </si>
  <si>
    <t>Раздел 3. Сведения о собственниках мест (площадок) накопления ТКО</t>
  </si>
  <si>
    <t>Наименование ЮЛ,
ФИО ИП, ФЛ</t>
  </si>
  <si>
    <t>Адрес источников образования ТКО</t>
  </si>
  <si>
    <t xml:space="preserve">Объем, куб.м </t>
  </si>
  <si>
    <t>Кол-во, шт.</t>
  </si>
  <si>
    <t>Населенный пункт</t>
  </si>
  <si>
    <t>Район</t>
  </si>
  <si>
    <t xml:space="preserve"> Реестр мест (площадок) накопления твердых коммунальных отходов муниципального образования Томской области</t>
  </si>
  <si>
    <t>с.Нарга</t>
  </si>
  <si>
    <t>Пионерская</t>
  </si>
  <si>
    <t>Строителей</t>
  </si>
  <si>
    <t>Федорова</t>
  </si>
  <si>
    <t>Беляева</t>
  </si>
  <si>
    <t>ул. К. Маркса 32   Дом интернат для инвалидов и престарелых</t>
  </si>
  <si>
    <t>К. Маркса 41, Администрация Наргинского сельского поселения</t>
  </si>
  <si>
    <t>К. Маркса</t>
  </si>
  <si>
    <t>49а</t>
  </si>
  <si>
    <t>Ленина</t>
  </si>
  <si>
    <t>Ленина 17, Дом творчества</t>
  </si>
  <si>
    <t>Олега Кошевого</t>
  </si>
  <si>
    <t>Молодежная</t>
  </si>
  <si>
    <t>Лесная</t>
  </si>
  <si>
    <t>Комарова</t>
  </si>
  <si>
    <t>Садовая</t>
  </si>
  <si>
    <t>Новый переулок</t>
  </si>
  <si>
    <t>Горького</t>
  </si>
  <si>
    <t>Свердлова</t>
  </si>
  <si>
    <t>Пушкина</t>
  </si>
  <si>
    <t>Папанина</t>
  </si>
  <si>
    <t>Дубинина</t>
  </si>
  <si>
    <t>Лазо</t>
  </si>
  <si>
    <t>Чапаева</t>
  </si>
  <si>
    <t>Солнечный переулок</t>
  </si>
  <si>
    <t>Гастелло</t>
  </si>
  <si>
    <t>Итого по с. Нарга</t>
  </si>
  <si>
    <t>с.Сарафа новка</t>
  </si>
  <si>
    <t>Школьная</t>
  </si>
  <si>
    <t>Школьная 38, Сарафановская СОШ</t>
  </si>
  <si>
    <t>Школьная 40,Дом  Творчества</t>
  </si>
  <si>
    <t>Зелёная</t>
  </si>
  <si>
    <t>Новая</t>
  </si>
  <si>
    <t>ул. Совхозная</t>
  </si>
  <si>
    <t>Итого с.Сарафановка</t>
  </si>
  <si>
    <t>п. Нефтебаза</t>
  </si>
  <si>
    <t>ИТОГО Наргинское сельское поселение</t>
  </si>
  <si>
    <t xml:space="preserve"> 57.678190</t>
  </si>
  <si>
    <t>83.567304</t>
  </si>
  <si>
    <t>грунт</t>
  </si>
  <si>
    <t>Исполнительно-распорядительный орган Муниципального образования Наргинского сельского поселения – Администрация Наргинского сельского поселения</t>
  </si>
  <si>
    <t>70-70-09/120/2009-066</t>
  </si>
  <si>
    <t>636346 Томская область, Молчановский район, селоНарга, К.Маркса улица, д.41</t>
  </si>
  <si>
    <t xml:space="preserve">8(38256) 32495, 32214, nargaposelenie@yandex.ru      </t>
  </si>
  <si>
    <t>Молча новский</t>
  </si>
  <si>
    <t>Пионерская № 2,3,4,5</t>
  </si>
  <si>
    <t>Строителей № 1,1а,1б</t>
  </si>
  <si>
    <t>Строителей №3,4,5</t>
  </si>
  <si>
    <t>Федорова №1,2,3,4,5,6,7,8</t>
  </si>
  <si>
    <t>Беляева №1,1а,2,3</t>
  </si>
  <si>
    <t>Беляева № 4,5,6</t>
  </si>
  <si>
    <t>Беляева № 7,8,9</t>
  </si>
  <si>
    <t>57.692243</t>
  </si>
  <si>
    <t>83.559123</t>
  </si>
  <si>
    <t>57.691853</t>
  </si>
  <si>
    <t>83.560955</t>
  </si>
  <si>
    <t>83.557919</t>
  </si>
  <si>
    <t>57.688428</t>
  </si>
  <si>
    <t>83.559708</t>
  </si>
  <si>
    <t>83.560968</t>
  </si>
  <si>
    <t>83.560719</t>
  </si>
  <si>
    <t>57.686792</t>
  </si>
  <si>
    <t> 83.564764</t>
  </si>
  <si>
    <t> 57.684234</t>
  </si>
  <si>
    <t> 57.687154</t>
  </si>
  <si>
    <t> 83.553976</t>
  </si>
  <si>
    <t>83.555773</t>
  </si>
  <si>
    <t>57.687234</t>
  </si>
  <si>
    <t xml:space="preserve"> 83.556224</t>
  </si>
  <si>
    <t> 57.687142</t>
  </si>
  <si>
    <t>83.559002</t>
  </si>
  <si>
    <t>57.687400</t>
  </si>
  <si>
    <t>83.562068</t>
  </si>
  <si>
    <t>57.685682</t>
  </si>
  <si>
    <t>83.568538</t>
  </si>
  <si>
    <t>57.682926</t>
  </si>
  <si>
    <t>57.682467</t>
  </si>
  <si>
    <t>83.570673</t>
  </si>
  <si>
    <t xml:space="preserve"> 83.554217</t>
  </si>
  <si>
    <t>57.684693</t>
  </si>
  <si>
    <t>83.556457</t>
  </si>
  <si>
    <t>57.684019</t>
  </si>
  <si>
    <t>83.561714</t>
  </si>
  <si>
    <t>57.682588</t>
  </si>
  <si>
    <t>83.565590</t>
  </si>
  <si>
    <t>57.682032</t>
  </si>
  <si>
    <t>83.569157</t>
  </si>
  <si>
    <t>57.680874</t>
  </si>
  <si>
    <t>57.683862</t>
  </si>
  <si>
    <t>83.563111</t>
  </si>
  <si>
    <t>83.576040</t>
  </si>
  <si>
    <t>57.684182</t>
  </si>
  <si>
    <t>83.574741</t>
  </si>
  <si>
    <t>57.683047</t>
  </si>
  <si>
    <t>83.575472</t>
  </si>
  <si>
    <t>57.683597</t>
  </si>
  <si>
    <t>57.680835</t>
  </si>
  <si>
    <t>83.572572</t>
  </si>
  <si>
    <t>83.571831</t>
  </si>
  <si>
    <t>57.681974</t>
  </si>
  <si>
    <t>83.570557</t>
  </si>
  <si>
    <t>57.678121</t>
  </si>
  <si>
    <t xml:space="preserve"> 83.566974</t>
  </si>
  <si>
    <t>83.561243</t>
  </si>
  <si>
    <t>57.678020</t>
  </si>
  <si>
    <t>83.563381</t>
  </si>
  <si>
    <t>57.677794</t>
  </si>
  <si>
    <t>57.677005</t>
  </si>
  <si>
    <t xml:space="preserve"> 83.565052</t>
  </si>
  <si>
    <t xml:space="preserve"> 83.565077</t>
  </si>
  <si>
    <t>57.678653</t>
  </si>
  <si>
    <t xml:space="preserve"> 83.561171</t>
  </si>
  <si>
    <t>57.679382</t>
  </si>
  <si>
    <t xml:space="preserve"> 83.551227</t>
  </si>
  <si>
    <t>57.684122</t>
  </si>
  <si>
    <t>83.556996</t>
  </si>
  <si>
    <t>57.682181</t>
  </si>
  <si>
    <t>83.554241</t>
  </si>
  <si>
    <t>57.683239</t>
  </si>
  <si>
    <t>83.558930</t>
  </si>
  <si>
    <t>57.682077</t>
  </si>
  <si>
    <t>83.558117</t>
  </si>
  <si>
    <t>57.681995</t>
  </si>
  <si>
    <t>83.555988</t>
  </si>
  <si>
    <t>57.685050</t>
  </si>
  <si>
    <t xml:space="preserve"> 83.553383</t>
  </si>
  <si>
    <t>57.680873</t>
  </si>
  <si>
    <t>83.553418</t>
  </si>
  <si>
    <t>57.684117</t>
  </si>
  <si>
    <t>83.552039</t>
  </si>
  <si>
    <t> 57.681424</t>
  </si>
  <si>
    <t>83.552466</t>
  </si>
  <si>
    <t>57.680330</t>
  </si>
  <si>
    <t>83.553203</t>
  </si>
  <si>
    <t>57.679440</t>
  </si>
  <si>
    <t>83.557133</t>
  </si>
  <si>
    <t>57.684698</t>
  </si>
  <si>
    <t>83.558943</t>
  </si>
  <si>
    <t>57.684271</t>
  </si>
  <si>
    <t xml:space="preserve"> 83.556398</t>
  </si>
  <si>
    <t>57.680574</t>
  </si>
  <si>
    <t>83.569130</t>
  </si>
  <si>
    <t>57.681904</t>
  </si>
  <si>
    <t>83.554062</t>
  </si>
  <si>
    <t>57.685261</t>
  </si>
  <si>
    <t> 83.555891</t>
  </si>
  <si>
    <t> 57.687377</t>
  </si>
  <si>
    <t xml:space="preserve"> 83.556875</t>
  </si>
  <si>
    <t>57.689352</t>
  </si>
  <si>
    <t>57.708561</t>
  </si>
  <si>
    <t>83.440150</t>
  </si>
  <si>
    <t>57.708970</t>
  </si>
  <si>
    <t>83.441578</t>
  </si>
  <si>
    <t>57.710383</t>
  </si>
  <si>
    <t xml:space="preserve"> 83.447336</t>
  </si>
  <si>
    <t>83.447336</t>
  </si>
  <si>
    <t>57.713378</t>
  </si>
  <si>
    <t>83.457739</t>
  </si>
  <si>
    <t>57.712181</t>
  </si>
  <si>
    <t>83.456490</t>
  </si>
  <si>
    <t>57.710157</t>
  </si>
  <si>
    <t xml:space="preserve"> 83.450004</t>
  </si>
  <si>
    <t>57.714350</t>
  </si>
  <si>
    <t>83.456356</t>
  </si>
  <si>
    <t>57.715393</t>
  </si>
  <si>
    <t xml:space="preserve"> 83.455403</t>
  </si>
  <si>
    <t>57.716167</t>
  </si>
  <si>
    <t>83.454685</t>
  </si>
  <si>
    <t>57.717748</t>
  </si>
  <si>
    <t>83.455215</t>
  </si>
  <si>
    <t>57.715191</t>
  </si>
  <si>
    <t>83.457496</t>
  </si>
  <si>
    <t>57.713220</t>
  </si>
  <si>
    <t>83.460254</t>
  </si>
  <si>
    <t>57.711258</t>
  </si>
  <si>
    <t>83.462213</t>
  </si>
  <si>
    <t>57.708445</t>
  </si>
  <si>
    <t>83.468330</t>
  </si>
  <si>
    <t>57.708263</t>
  </si>
  <si>
    <t>83.471977</t>
  </si>
  <si>
    <t>57.712747</t>
  </si>
  <si>
    <t>83.477707</t>
  </si>
  <si>
    <t>57.693544</t>
  </si>
  <si>
    <t>83.560078</t>
  </si>
  <si>
    <t xml:space="preserve"> 83.563111</t>
  </si>
  <si>
    <t>Итого по п. Нефтебаза</t>
  </si>
  <si>
    <t>ул. К. Маркса 32   Дом интернат для инвалидов и престарелых, +Отделение почтовой связи, к. Маркса 41, помещение 1</t>
  </si>
  <si>
    <t>К. Маркса2,4,5,6,7,8,9,10,+ Нагорная4,5,6,12,15,17</t>
  </si>
  <si>
    <t>К. Маркса 12,13,14,16,18,20, +Гакстелло 5</t>
  </si>
  <si>
    <t>К. Маркса 17,19,21,22,23,24,26 + Пионерский 5,7</t>
  </si>
  <si>
    <t>К. Маркса 26а,28а</t>
  </si>
  <si>
    <t>К. Маркса 31,33,35,37,39</t>
  </si>
  <si>
    <t>К. Маркса 46,49,49а,51</t>
  </si>
  <si>
    <t>К. Маркса 55,57,61-2,63-2</t>
  </si>
  <si>
    <t>Ленина 1,5,6,7</t>
  </si>
  <si>
    <t>Ленина 17, Дом творчества +Ленина 24 Детский сад</t>
  </si>
  <si>
    <t>Ленина 20,22 +Горького 16</t>
  </si>
  <si>
    <t>Ленина26,28,25,27,29,30,33</t>
  </si>
  <si>
    <t>Ленина 35,37,39,40,42                           + лесная 1а</t>
  </si>
  <si>
    <t>Олега Кошевого 2</t>
  </si>
  <si>
    <t>Олега Кошевого5,7</t>
  </si>
  <si>
    <t>Олега Кошевого 6</t>
  </si>
  <si>
    <t>Молодежная1,2,3</t>
  </si>
  <si>
    <t>Молодежная4,5,6</t>
  </si>
  <si>
    <t>Молодежная 7,8</t>
  </si>
  <si>
    <t>Молодежная 10,11</t>
  </si>
  <si>
    <t>Молодежная 12,13</t>
  </si>
  <si>
    <t>Лесная2,4,6</t>
  </si>
  <si>
    <t>Лесная 5,5а,7,8,9,10</t>
  </si>
  <si>
    <t>Лесная11,13,15,17                                                                  +Садовая 15,16</t>
  </si>
  <si>
    <t>Комарова 4,5,6</t>
  </si>
  <si>
    <t>Комарова 7,8,9,10,11</t>
  </si>
  <si>
    <t>Комарова 12,13,15,16</t>
  </si>
  <si>
    <t>Садовая6,7,8,9,10,11,12</t>
  </si>
  <si>
    <t>Новый переулок 2,3,5                                                                   +Садовая 1,2,3</t>
  </si>
  <si>
    <t xml:space="preserve">Горького11,13,15                                            +Лазо11,12                                                           +Чапаева 9,10                                                      </t>
  </si>
  <si>
    <t>Свердлова 1,2,3,4,5,6</t>
  </si>
  <si>
    <t>Свердлова 14,15,16,17,18</t>
  </si>
  <si>
    <t>Наргинская среднняя образовательная школа</t>
  </si>
  <si>
    <t>Пушкина 3,4,6,8,9</t>
  </si>
  <si>
    <t>Папанина 2,3,4,5</t>
  </si>
  <si>
    <t>Дубинина 2,3,4,6,8</t>
  </si>
  <si>
    <t>Лазо 3,4,5,6,7,8,9,10</t>
  </si>
  <si>
    <t>Чапаева 1,2,3,4,5,6</t>
  </si>
  <si>
    <t>Чапаева 12,13,14,19                                                    + Дубинина 1а</t>
  </si>
  <si>
    <t>Солнечный переулок 1,2,3,4                                           +Ленина 40а</t>
  </si>
  <si>
    <t>Гастелло 4,8,11                                     +К.Маркса 14б,16а</t>
  </si>
  <si>
    <t>Гастелло 9,10,12,13,14,15</t>
  </si>
  <si>
    <t>Гастелло16,17,19,20,21</t>
  </si>
  <si>
    <t>Школьная 1,2,3,4,6,8</t>
  </si>
  <si>
    <t>Школьная 9,10,11,12,16</t>
  </si>
  <si>
    <t>Школьная19,20,21,22,23</t>
  </si>
  <si>
    <t>Школьная 24,25,26,27</t>
  </si>
  <si>
    <t>Школьная 29,30,31,32,35,36</t>
  </si>
  <si>
    <t>Зелёная 1,2,3,4,5,6,7,8</t>
  </si>
  <si>
    <t>Пионерская 1,2,3,4,5,6,7</t>
  </si>
  <si>
    <t>Новая 1,2,3,4,5,6,7</t>
  </si>
  <si>
    <t>Новая 6,8,10,11,12,13,14</t>
  </si>
  <si>
    <t>Новая 14,15,16,17,18,19,21</t>
  </si>
  <si>
    <t>ул. Совхозная 1,3,4,5,6,7,8,9,15</t>
  </si>
  <si>
    <t>ул. Совхозная              14,17,18,19,25</t>
  </si>
  <si>
    <t>ул. Совхозная 24,26,27,28,31,33</t>
  </si>
  <si>
    <t>ул. Совхозная 26,34,3539,41</t>
  </si>
  <si>
    <t>ул. Совхозная 40,42,44,47,49</t>
  </si>
  <si>
    <t>ул. Совхозная 46,48,51,53,55</t>
  </si>
  <si>
    <t>ул. Совхозная 50,52,57,59,61</t>
  </si>
  <si>
    <t>Лесная 1,2,3,4,5,6,7,8</t>
  </si>
  <si>
    <t>Горького 14, 17,19,21,23</t>
  </si>
  <si>
    <t>Горького 1, 1а</t>
  </si>
  <si>
    <t>Горького 18,20,25,27,29,31</t>
  </si>
  <si>
    <t>1а (У)</t>
  </si>
  <si>
    <t>4(У)</t>
  </si>
  <si>
    <t>7(У)</t>
  </si>
  <si>
    <t>1(У)</t>
  </si>
  <si>
    <t>5(У)</t>
  </si>
  <si>
    <t>9(У)</t>
  </si>
  <si>
    <t>32(У)</t>
  </si>
  <si>
    <t>41(У)</t>
  </si>
  <si>
    <t>https://yandex.ru/maps/?l=sat%2Cskl&amp;ll=83.560980%2C57.693961&amp;mode=whatshere&amp;whatshere%5Bpoint%5D=83.560261%2C57.693867&amp;whatshere%5Bzoom%5D=18&amp;z=19</t>
  </si>
  <si>
    <t>https://yandex.ru/maps/?l=sat%2Cskl&amp;ll=83.561865%2C57.693531&amp;mode=whatshere&amp;whatshere%5Bpoint%5D=83.562305%2C57.693330&amp;whatshere%5Bzoom%5D=17&amp;z=19</t>
  </si>
  <si>
    <t>https://yandex.ru/maps/?l=sat%2Cskl&amp;ll=83.560666%2C57.691651&amp;mode=whatshere&amp;whatshere%5Bpoint%5D=83.561036%2C57.691829&amp;whatshere%5Bzoom%5D=18&amp;z=19</t>
  </si>
  <si>
    <t>https://yandex.ru/maps/?l=sat%2Cskl&amp;ll=83.559119%2C57.691619&amp;mode=whatshere&amp;whatshere%5Bpoint%5D=83.558765%2C57.691717&amp;whatshere%5Bzoom%5D=19&amp;z=19</t>
  </si>
  <si>
    <t>https://yandex.ru/maps/?l=sat%2Cskl&amp;ll=83.561798%2C57.688209&amp;mode=whatshere&amp;whatshere%5Bpoint%5D=83.561404%2C57.688322&amp;whatshere%5Bzoom%5D=17&amp;z=19</t>
  </si>
  <si>
    <t>https://yandex.ru/maps/?l=sat%2Cskl&amp;ll=83.560599%2C57.689074&amp;mode=whatshere&amp;whatshere%5Bpoint%5D=83.560419%2C57.689269&amp;whatshere%5Bzoom%5D=19&amp;z=19</t>
  </si>
  <si>
    <t>https://yandex.ru/maps/?l=sat%2Cskl&amp;ll=83.558783%2C57.688334&amp;mode=whatshere&amp;whatshere%5Bpoint%5D=83.558097%2C57.688442&amp;whatshere%5Bzoom%5D=18&amp;z=19</t>
  </si>
  <si>
    <t>https://yandex.ru/maps/?l=sat%2Cskl&amp;ll=83.562340%2C57.686380&amp;mode=whatshere&amp;whatshere%5Bpoint%5D=83.560859%2C57.686794&amp;whatshere%5Bzoom%5D=17&amp;z=17</t>
  </si>
  <si>
    <t>https://yandex.ru/maps/?l=sat%2Cskl&amp;ll=83.564732%2C57.684153&amp;mode=whatshere&amp;whatshere%5Bpoint%5D=83.564295%2C57.684122&amp;whatshere%5Bzoom%5D=19&amp;z=19</t>
  </si>
  <si>
    <t>https://yandex.ru/maps/?l=sat%2Cskl&amp;ll=83.551879%2C57.687824&amp;mode=whatshere&amp;whatshere%5Bpoint%5D=83.551557%2C57.687891&amp;whatshere%5Bzoom%5D=18&amp;z=19</t>
  </si>
  <si>
    <t>https://yandex.ru/maps/?l=sat%2Cskl&amp;ll=83.554505%2C57.687377&amp;mode=whatshere&amp;whatshere%5Bpoint%5D=83.553939%2C57.687495&amp;whatshere%5Bzoom%5D=18&amp;z=19</t>
  </si>
  <si>
    <t>https://yandex.ru/maps/?l=sat%2Cskl&amp;ll=83.556104%2C57.686897&amp;mode=whatshere&amp;whatshere%5Bpoint%5D=83.555578%2C57.686996&amp;whatshere%5Bzoom%5D=19&amp;z=19</t>
  </si>
  <si>
    <t>https://yandex.ru/maps/?l=sat%2Cskl&amp;ll=83.558461%2C57.686999&amp;mode=whatshere&amp;whatshere%5Bpoint%5D=83.558655%2C57.687005&amp;whatshere%5Bzoom%5D=18&amp;z=19</t>
  </si>
  <si>
    <t>https://yandex.ru/maps/?l=sat%2Cskl&amp;ll=83.561750%2C57.685671&amp;mode=whatshere&amp;whatshere%5Bpoint%5D=83.561798%2C57.685490&amp;whatshere%5Bzoom%5D=18&amp;z=18</t>
  </si>
  <si>
    <t>https://yandex.ru/maps/?l=sat%2Cskl&amp;ll=83.569410%2C57.682895&amp;mode=whatshere&amp;whatshere%5Bpoint%5D=83.568772%2C57.683165&amp;whatshere%5Bzoom%5D=18&amp;z=18</t>
  </si>
  <si>
    <t>https://yandex.ru/maps/?l=sat%2Cskl&amp;ll=83.571556%2C57.682407&amp;mode=whatshere&amp;whatshere%5Bpoint%5D=83.571052%2C57.682539&amp;whatshere%5Bzoom%5D=19&amp;z=19</t>
  </si>
  <si>
    <t>https://yandex.ru/maps/?l=sat%2Cskl&amp;ll=83.554781%2C57.684809&amp;mode=whatshere&amp;whatshere%5Bpoint%5D=83.554588%2C57.684846&amp;whatshere%5Bzoom%5D=18&amp;z=18</t>
  </si>
  <si>
    <t>https://yandex.ru/maps/?l=sat%2Cskl&amp;ll=83.558250%2C57.683836&amp;mode=whatshere&amp;whatshere%5Bpoint%5D=83.558148%2C57.683698&amp;whatshere%5Bzoom%5D=19&amp;z=19</t>
  </si>
  <si>
    <t>https://yandex.ru/maps/?l=sat%2Cskl&amp;ll=83.560280%2C57.683006&amp;mode=whatshere&amp;whatshere%5Bpoint%5D=83.560189%2C57.683045&amp;whatshere%5Bzoom%5D=19&amp;z=19</t>
  </si>
  <si>
    <t>https://yandex.ru/maps/?l=sat%2Cskl&amp;ll=83.569620%2C57.680617&amp;mode=whatshere&amp;whatshere%5Bpoint%5D=83.569290%2C57.680618&amp;whatshere%5Bzoom%5D=19&amp;z=19</t>
  </si>
  <si>
    <t>https://yandex.ru/maps/?l=sat%2Cskl&amp;ll=83.562429%2C57.682517&amp;mode=whatshere&amp;whatshere%5Bpoint%5D=83.562220%2C57.682542&amp;whatshere%5Bzoom%5D=19&amp;z=19</t>
  </si>
  <si>
    <t>https://yandex.ru/maps/?l=sat%2Cskl&amp;ll=83.562890%2C57.683424&amp;mode=whatshere&amp;whatshere%5Bpoint%5D=83.562440%2C57.683325&amp;whatshere%5Bzoom%5D=19&amp;z=19</t>
  </si>
  <si>
    <t>https://yandex.ru/maps/?l=sat%2Cskl&amp;ll=83.563797%2C57.683757&amp;mode=whatshere&amp;whatshere%5Bpoint%5D=83.563494%2C57.683549&amp;whatshere%5Bzoom%5D=19&amp;z=19</t>
  </si>
  <si>
    <t>https://yandex.ru/maps/?l=sat%2Cskl&amp;ll=83.563512%2C57.683790&amp;mode=whatshere&amp;whatshere%5Bpoint%5D=83.562837%2C57.683724&amp;whatshere%5Bzoom%5D=19&amp;z=19</t>
  </si>
  <si>
    <t>https://yandex.ru/maps/?l=sat%2Cskl&amp;ll=83.576937%2C57.684263&amp;mode=whatshere&amp;whatshere%5Bpoint%5D=83.576349%2C57.684243&amp;whatshere%5Bzoom%5D=19&amp;z=19</t>
  </si>
  <si>
    <t>https://yandex.ru/maps/?l=sat%2Cskl&amp;ll=83.576130%2C57.683614&amp;mode=whatshere&amp;whatshere%5Bpoint%5D=83.575668%2C57.683548&amp;whatshere%5Bzoom%5D=19&amp;z=19</t>
  </si>
  <si>
    <t>https://yandex.ru/maps/?l=sat%2Cskl&amp;ll=83.575692%2C57.682664&amp;mode=whatshere&amp;whatshere%5Bpoint%5D=83.574885%2C57.682811&amp;whatshere%5Bzoom%5D=19&amp;z=19</t>
  </si>
  <si>
    <t>https://yandex.ru/maps/?l=sat%2Cskl&amp;ll=83.573458%2C57.680743&amp;mode=whatshere&amp;whatshere%5Bpoint%5D=83.572739%2C57.680765&amp;whatshere%5Bzoom%5D=19&amp;z=19</t>
  </si>
  <si>
    <t>https://yandex.ru/maps/?l=sat%2Cskl&amp;ll=83.571969%2C57.680496&amp;mode=whatshere&amp;whatshere%5Bpoint%5D=83.570988%2C57.680288&amp;whatshere%5Bzoom%5D=19&amp;z=18</t>
  </si>
  <si>
    <t>https://yandex.ru/maps/?l=sat%2Cskl&amp;ll=83.571406%2C57.681703&amp;mode=whatshere&amp;whatshere%5Bpoint%5D=83.570744%2C57.681706&amp;whatshere%5Bzoom%5D=19&amp;z=19</t>
  </si>
  <si>
    <t>https://yandex.ru/maps/?l=sat%2Cskl&amp;ll=83.568534%2C57.679460&amp;mode=whatshere&amp;whatshere%5Bpoint%5D=83.568040%2C57.679579&amp;whatshere%5Bzoom%5D=19&amp;z=19</t>
  </si>
  <si>
    <t>https://yandex.ru/maps/?l=sat%2Cskl&amp;ll=83.567351%2C57.678082&amp;mode=whatshere&amp;whatshere%5Bpoint%5D=83.566608%2C57.678164&amp;whatshere%5Bzoom%5D=19&amp;z=19</t>
  </si>
  <si>
    <t>https://yandex.ru/maps/?l=sat%2Cskl&amp;ll=83.562072%2C57.678147&amp;mode=whatshere&amp;whatshere%5Bpoint%5D=83.561289%2C57.678138&amp;whatshere%5Bzoom%5D=19&amp;z=19</t>
  </si>
  <si>
    <t>https://yandex.ru/maps/?l=sat%2Cskl&amp;ll=83.563810%2C57.677806&amp;mode=whatshere&amp;whatshere%5Bpoint%5D=83.563301%2C57.677707&amp;whatshere%5Bzoom%5D=19&amp;z=19</t>
  </si>
  <si>
    <t>https://yandex.ru/maps/?l=sat%2Cskl&amp;ll=83.564685%2C57.678707&amp;mode=whatshere&amp;whatshere%5Bpoint%5D=83.564443%2C57.678753&amp;whatshere%5Bzoom%5D=19&amp;z=19</t>
  </si>
  <si>
    <t>https://yandex.ru/maps/?l=sat%2Cskl&amp;ll=83.562142%2C57.679663&amp;mode=whatshere&amp;whatshere%5Bpoint%5D=83.561262%2C57.679545&amp;whatshere%5Bzoom%5D=19&amp;z=19</t>
  </si>
  <si>
    <t>https://yandex.ru/maps/?l=sat%2Cskl&amp;ll=83.551118%2C57.684023&amp;mode=whatshere&amp;whatshere%5Bpoint%5D=83.550962%2C57.684125&amp;whatshere%5Bzoom%5D=19&amp;z=19</t>
  </si>
  <si>
    <t>https://yandex.ru/maps/?l=sat%2Cskl&amp;ll=83.556839%2C57.682167&amp;mode=whatshere&amp;whatshere%5Bpoint%5D=83.556718%2C57.682298&amp;whatshere%5Bzoom%5D=19&amp;z=19</t>
  </si>
  <si>
    <t>https://yandex.ru/maps/?l=sat%2Cskl&amp;ll=83.554669%2C57.682884&amp;mode=whatshere&amp;whatshere%5Bpoint%5D=83.554200%2C57.682984&amp;whatshere%5Bzoom%5D=19&amp;z=19</t>
  </si>
  <si>
    <t xml:space="preserve">Горького2,3,4,5,7,9                                                             + Пушкина 7                                               </t>
  </si>
  <si>
    <t>https://yandex.ru/maps/?l=sat%2Cskl&amp;ll=83.558800%2C57.681688&amp;mode=whatshere&amp;whatshere%5Bpoint%5D=83.558408%2C57.681880&amp;whatshere%5Bzoom%5D=19&amp;z=19</t>
  </si>
  <si>
    <t>https://yandex.ru/maps/?l=sat%2Cskl&amp;ll=83.563475%2C57.680457&amp;mode=whatshere&amp;whatshere%5Bpoint%5D=83.563574%2C57.680338&amp;whatshere%5Bzoom%5D=19&amp;z=19</t>
  </si>
  <si>
    <t>https://yandex.ru/maps/?l=sat%2Cskl&amp;ll=83.557467%2C57.685267&amp;mode=whatshere&amp;whatshere%5Bpoint%5D=83.556708%2C57.685405&amp;whatshere%5Bzoom%5D=19&amp;z=19</t>
  </si>
  <si>
    <t>https://yandex.ru/maps/?l=sat%2Cskl&amp;ll=83.554138%2C57.680709&amp;mode=whatshere&amp;whatshere%5Bpoint%5D=83.553564%2C57.680755&amp;whatshere%5Bzoom%5D=19&amp;z=19</t>
  </si>
  <si>
    <t>https://yandex.ru/maps/?l=sat%2Cskl&amp;ll=83.554543%2C57.684289&amp;mode=whatshere&amp;whatshere%5Bpoint%5D=83.553760%2C57.684473&amp;whatshere%5Bzoom%5D=18&amp;z=18</t>
  </si>
  <si>
    <t>https://yandex.ru/maps/?l=sat%2Cskl&amp;ll=83.553309%2C57.681585&amp;mode=whatshere&amp;whatshere%5Bpoint%5D=83.552741%2C57.681572&amp;whatshere%5Bzoom%5D=19&amp;z=19</t>
  </si>
  <si>
    <t>https://yandex.ru/maps/?l=sat%2Cskl&amp;ll=83.553004%2C57.680571&amp;mode=whatshere&amp;whatshere%5Bpoint%5D=83.552314%2C57.680354&amp;whatshere%5Bzoom%5D=19&amp;z=19</t>
  </si>
  <si>
    <t>https://yandex.ru/maps/?l=sat%2Cskl&amp;ll=83.553637%2C57.679460&amp;mode=whatshere&amp;whatshere%5Bpoint%5D=83.553451%2C57.679637&amp;whatshere%5Bzoom%5D=19&amp;z=19</t>
  </si>
  <si>
    <t>https://yandex.ru/maps/?l=sat%2Cskl&amp;ll=83.557571%2C57.684384&amp;mode=whatshere&amp;whatshere%5Bpoint%5D=83.557204%2C57.684466&amp;whatshere%5Bzoom%5D=19&amp;z=19</t>
  </si>
  <si>
    <t>https://yandex.ru/maps/?l=sat%2Cskl&amp;ll=83.556566%2C57.680469&amp;mode=whatshere&amp;whatshere%5Bpoint%5D=83.556018%2C57.680608&amp;whatshere%5Bzoom%5D=19&amp;z=19</t>
  </si>
  <si>
    <t>https://yandex.ru/maps/?l=sat%2Cskl&amp;ll=83.569285%2C57.681778&amp;mode=whatshere&amp;whatshere%5Bpoint%5D=83.568990%2C57.681808&amp;whatshere%5Bzoom%5D=19&amp;z=19</t>
  </si>
  <si>
    <t>https://yandex.ru/maps/?l=sat%2Cskl&amp;ll=83.554511%2C57.685939&amp;mode=whatshere&amp;whatshere%5Bpoint%5D=83.554031%2C57.685991&amp;whatshere%5Bzoom%5D=19&amp;z=19</t>
  </si>
  <si>
    <t>https://yandex.ru/maps/?l=sat%2Cskl&amp;ll=83.555380%2C57.687222&amp;mode=whatshere&amp;whatshere%5Bpoint%5D=83.555326%2C57.687152&amp;whatshere%5Bzoom%5D=19&amp;z=19</t>
  </si>
  <si>
    <t>https://yandex.ru/maps/?l=sat%2Cskl&amp;ll=83.558245%2C57.689598&amp;mode=whatshere&amp;whatshere%5Bpoint%5D=83.557730%2C57.689762&amp;whatshere%5Bzoom%5D=19&amp;z=19</t>
  </si>
  <si>
    <t>https://yandex.ru/maps/?l=sat%2Cskl&amp;ll=83.440732%2C57.708334&amp;mode=whatshere&amp;whatshere%5Bpoint%5D=83.440260%2C57.708472&amp;whatshere%5Bzoom%5D=19&amp;z=19</t>
  </si>
  <si>
    <t>https://yandex.ru/maps/?l=sat%2Cskl&amp;ll=83.443757%2C57.709345&amp;mode=whatshere&amp;whatshere%5Bpoint%5D=83.443446%2C57.709362&amp;whatshere%5Bzoom%5D=19&amp;z=19</t>
  </si>
  <si>
    <t>https://yandex.ru/maps/?l=sat%2Cskl&amp;ll=83.447359%2C57.710437&amp;mode=whatshere&amp;whatshere%5Bpoint%5D=83.446917%2C57.710347&amp;whatshere%5Bzoom%5D=19&amp;z=19</t>
  </si>
  <si>
    <t>https://yandex.ru/maps/?l=sat%2Cskl&amp;ll=83.449313%2C57.710903&amp;mode=whatshere&amp;whatshere%5Bpoint%5D=83.449195%2C57.710963&amp;whatshere%5Bzoom%5D=18&amp;z=18</t>
  </si>
  <si>
    <t>https://yandex.ru/maps/?l=sat%2Cskl&amp;ll=83.455002%2C57.712109&amp;mode=whatshere&amp;whatshere%5Bpoint%5D=83.453588%2C57.712077&amp;whatshere%5Bzoom%5D=18&amp;z=16</t>
  </si>
  <si>
    <t>https://yandex.ru/maps/?l=sat%2Cskl&amp;ll=83.455297%2C57.713593&amp;mode=whatshere&amp;whatshere%5Bpoint%5D=83.455040%2C57.713984&amp;whatshere%5Bzoom%5D=18&amp;z=18</t>
  </si>
  <si>
    <t>https://yandex.ru/maps/?l=sat%2Cskl&amp;ll=83.453961%2C57.714213&amp;mode=whatshere&amp;whatshere%5Bpoint%5D=83.455720%2C57.713455&amp;whatshere%5Bzoom%5D=16&amp;z=16</t>
  </si>
  <si>
    <t>https://yandex.ru/maps/?l=sat%2Cskl&amp;ll=83.456364%2C57.712195&amp;mode=whatshere&amp;whatshere%5Bpoint%5D=83.456364%2C57.712169&amp;whatshere%5Bzoom%5D=18&amp;z=19</t>
  </si>
  <si>
    <t>https://yandex.ru/maps/?l=sat%2Cskl&amp;ll=83.450750%2C57.710328&amp;mode=whatshere&amp;whatshere%5Bpoint%5D=83.450211%2C57.710222&amp;whatshere%5Bzoom%5D=19&amp;z=19</t>
  </si>
  <si>
    <t>https://yandex.ru/maps/?l=sat%2Cskl&amp;ll=83.456662%2C57.714306&amp;mode=whatshere&amp;whatshere%5Bpoint%5D=83.456482%2C57.714445&amp;whatshere%5Bzoom%5D=19&amp;z=19</t>
  </si>
  <si>
    <t>https://yandex.ru/maps/?l=sat%2Cskl&amp;ll=83.455645%2C57.715552&amp;mode=whatshere&amp;whatshere%5Bpoint%5D=83.455548%2C57.715474&amp;whatshere%5Bzoom%5D=18&amp;z=19</t>
  </si>
  <si>
    <t>https://yandex.ru/maps/?l=sat%2Cskl&amp;ll=83.455382%2C57.715883&amp;mode=whatshere&amp;whatshere%5Bpoint%5D=83.454859%2C57.716235&amp;whatshere%5Bzoom%5D=19&amp;z=19</t>
  </si>
  <si>
    <t>https://yandex.ru/maps/?l=sat%2Cskl&amp;ll=83.455441%2C57.717819&amp;mode=whatshere&amp;whatshere%5Bpoint%5D=83.455519%2C57.717779&amp;whatshere%5Bzoom%5D=19&amp;z=19</t>
  </si>
  <si>
    <t>https://yandex.ru/maps/?l=sat%2Cskl&amp;ll=83.458907%2C57.714580&amp;mode=whatshere&amp;whatshere%5Bpoint%5D=83.458097%2C57.714941&amp;whatshere%5Bzoom%5D=18&amp;z=18</t>
  </si>
  <si>
    <t>https://yandex.ru/maps/?l=sat%2Cskl&amp;ll=83.460623%2C57.712998&amp;mode=whatshere&amp;whatshere%5Bpoint%5D=83.460076%2C57.713183&amp;whatshere%5Bzoom%5D=19&amp;z=19</t>
  </si>
  <si>
    <t>https://yandex.ru/maps/?l=sat%2Cskl&amp;ll=83.462426%2C57.711133&amp;mode=whatshere&amp;whatshere%5Bpoint%5D=83.461991%2C57.711125&amp;whatshere%5Bzoom%5D=19&amp;z=19</t>
  </si>
  <si>
    <t>https://yandex.ru/maps/?l=sat%2Cskl&amp;ll=83.467608%2C57.708802&amp;mode=whatshere&amp;whatshere%5Bpoint%5D=83.467213%2C57.708820&amp;whatshere%5Bzoom%5D=19&amp;z=19</t>
  </si>
  <si>
    <t>https://yandex.ru/maps/?l=sat%2Cskl&amp;ll=83.468718%2C57.708515&amp;mode=whatshere&amp;whatshere%5Bpoint%5D=83.468353%2C57.708635&amp;whatshere%5Bzoom%5D=19&amp;z=19</t>
  </si>
  <si>
    <t>https://yandex.ru/maps/?l=sat%2Cskl&amp;ll=83.471779%2C57.708315&amp;mode=whatshere&amp;whatshere%5Bpoint%5D=83.471870%2C57.708509&amp;whatshere%5Bzoom%5D=19&amp;z=19</t>
  </si>
  <si>
    <t>16(У)</t>
  </si>
  <si>
    <t>22(У)</t>
  </si>
  <si>
    <t>28а(У)</t>
  </si>
  <si>
    <t>35(У)</t>
  </si>
  <si>
    <t>42(У)</t>
  </si>
  <si>
    <t>2(У)</t>
  </si>
  <si>
    <t>6(У)</t>
  </si>
  <si>
    <t>3(У)</t>
  </si>
  <si>
    <t>11(У)</t>
  </si>
  <si>
    <t>13(У)</t>
  </si>
  <si>
    <t>8(У)</t>
  </si>
  <si>
    <t>12(У)</t>
  </si>
  <si>
    <t>1а(У)</t>
  </si>
  <si>
    <t>15(У)</t>
  </si>
  <si>
    <t>17(У)</t>
  </si>
  <si>
    <t>20(У)</t>
  </si>
  <si>
    <t>26(У)</t>
  </si>
  <si>
    <t>30(У)</t>
  </si>
  <si>
    <t>38(У)</t>
  </si>
  <si>
    <t>40(У)</t>
  </si>
  <si>
    <t>14(У)</t>
  </si>
  <si>
    <t>21(У)</t>
  </si>
  <si>
    <t>28(У)</t>
  </si>
  <si>
    <t>34(У)</t>
  </si>
  <si>
    <t>53(У)</t>
  </si>
  <si>
    <t>59(У)</t>
  </si>
  <si>
    <t>https://yandex.ru/maps/?l=sat%2Cskl&amp;ll=83.478194%2C57.712303&amp;mode=whatshere&amp;whatshere%5Bpoint%5D=83.477341%2C57.712975&amp;whatshere%5Bzoom%5D=18&amp;z=18</t>
  </si>
  <si>
    <t>Ленина 10,11,12,13,14                                                   + Чапаева 7,8</t>
  </si>
  <si>
    <t>Приложение № 1 к постановлению № 64 от 21.08.2020 года. Размещения мест (площадок) накопления твердых коммунальных                                                                                                                                              отходов и ведению реестров мест (площадок) накопления твердых коммунальных отходов на территории Томской области</t>
  </si>
  <si>
    <t xml:space="preserve"> Реестр мест (площадок) накопления твердых коммунальных отходов муниципального образования Томской области Тунгусовское сельское поселение</t>
  </si>
  <si>
    <t>Молчановский</t>
  </si>
  <si>
    <t>Тунгусово</t>
  </si>
  <si>
    <t xml:space="preserve">Садовая
</t>
  </si>
  <si>
    <t xml:space="preserve">12  4   1 </t>
  </si>
  <si>
    <t>57.6307</t>
  </si>
  <si>
    <t>83.4985</t>
  </si>
  <si>
    <t>https://yandex.ru/maps/?ll=83.491982%2C57.621409&amp;z=14.56</t>
  </si>
  <si>
    <t>2.25</t>
  </si>
  <si>
    <t>нет</t>
  </si>
  <si>
    <t>МО "Тунгусовское сельское поселение"</t>
  </si>
  <si>
    <t>с.Тунгусово, ул.Кнакиса,5</t>
  </si>
  <si>
    <t>8(38256)35379</t>
  </si>
  <si>
    <t>Садовая
14 12 11 9 7  10  1 2 3 4 5 6 8</t>
  </si>
  <si>
    <t xml:space="preserve">Октябрьская
</t>
  </si>
  <si>
    <t>6   16</t>
  </si>
  <si>
    <t>57.62728</t>
  </si>
  <si>
    <t>83.50672</t>
  </si>
  <si>
    <t>1.5</t>
  </si>
  <si>
    <t>Октябрьская
2 3 4 5 6 7 8 9 10 11 12 13 14 15 16  17 19 21</t>
  </si>
  <si>
    <t xml:space="preserve">Советская
 пер.Восточный </t>
  </si>
  <si>
    <t>4  8</t>
  </si>
  <si>
    <t>57.62579</t>
  </si>
  <si>
    <t>83.50592</t>
  </si>
  <si>
    <t>Советская
2 3 4 5 6 7 8 9 10 11 пер.Восточный 2 4</t>
  </si>
  <si>
    <t xml:space="preserve">пер.Тихий
</t>
  </si>
  <si>
    <t>57.62501</t>
  </si>
  <si>
    <t>83.50603</t>
  </si>
  <si>
    <t>0.75</t>
  </si>
  <si>
    <t>пер.Тихий
2 3 4 5</t>
  </si>
  <si>
    <t xml:space="preserve">Молодежная
</t>
  </si>
  <si>
    <t>57.62694</t>
  </si>
  <si>
    <t>83.50712</t>
  </si>
  <si>
    <t>Молодежная
6 5 4 3 2 1</t>
  </si>
  <si>
    <t xml:space="preserve">Нагорная
</t>
  </si>
  <si>
    <t>2 10 16 20</t>
  </si>
  <si>
    <t>57.62415</t>
  </si>
  <si>
    <t>83.49111</t>
  </si>
  <si>
    <t>3</t>
  </si>
  <si>
    <t>Нагорная
1 2 3 4 5 6 7 8 9 10 11 12 13 14 15 16 17  18 19 20 21  23</t>
  </si>
  <si>
    <t xml:space="preserve">Весенняя
</t>
  </si>
  <si>
    <t>10 13 14 23</t>
  </si>
  <si>
    <t>57.61350</t>
  </si>
  <si>
    <t>83.47830</t>
  </si>
  <si>
    <t>Весенняя
1 2 3 4 5 6 7 7 8 9 10 11 12 13 17 14 15 16 19 21 23</t>
  </si>
  <si>
    <t>пер.Хуторской</t>
  </si>
  <si>
    <t>57.61666</t>
  </si>
  <si>
    <t>83.47298</t>
  </si>
  <si>
    <t>пер.Хуторской 1 2 3</t>
  </si>
  <si>
    <t xml:space="preserve">Школьная
</t>
  </si>
  <si>
    <t>6 12</t>
  </si>
  <si>
    <t>57.61377</t>
  </si>
  <si>
    <t>83.47547</t>
  </si>
  <si>
    <t xml:space="preserve">Школьная
19 21 23 25 1 2 3 4 5 6 7 8 9 10 11 11 12 14 15 16 </t>
  </si>
  <si>
    <t xml:space="preserve">Кнакиса
</t>
  </si>
  <si>
    <t>10 25 46</t>
  </si>
  <si>
    <t>57.624311</t>
  </si>
  <si>
    <t>83.49755</t>
  </si>
  <si>
    <t>Кнакиса
1 6 7 9 10 12 14 18 19 22 25 26 27 28 29 30 31 32 33 37 38 39 40 41 42 43 44 45 48</t>
  </si>
  <si>
    <t xml:space="preserve">Центральная 
</t>
  </si>
  <si>
    <t>10 26 45</t>
  </si>
  <si>
    <t>57.61764</t>
  </si>
  <si>
    <t>83.48243</t>
  </si>
  <si>
    <t xml:space="preserve">Центральная 1 3 4 5 6 7 8 8 9 10 12 13 14 15 16 17 18 20 21 22 24 25 26 27 28 2930 31 31 32 33 34 37 42 44 45 48 50 51 52 54 55 56 57 60 62
</t>
  </si>
  <si>
    <t xml:space="preserve">Зеленая
 </t>
  </si>
  <si>
    <t>8 23 37</t>
  </si>
  <si>
    <t>57.61248</t>
  </si>
  <si>
    <t>83.48371</t>
  </si>
  <si>
    <t xml:space="preserve">Зеленая
1 2 3 4 5 6 7 8 9 10 11 12 23 25 27  33 35 37 29 </t>
  </si>
  <si>
    <t>д.Б.Татош</t>
  </si>
  <si>
    <t>9 20 30</t>
  </si>
  <si>
    <t>57.59797</t>
  </si>
  <si>
    <t>83.46755</t>
  </si>
  <si>
    <t xml:space="preserve">Централдьная 1 3 4 5 7 8 910 11 12 14 14 16 16 17 18 20 22 24 26 27 30 31 32
</t>
  </si>
  <si>
    <t xml:space="preserve">Сахалин
</t>
  </si>
  <si>
    <t>57.60195</t>
  </si>
  <si>
    <t>83.46669</t>
  </si>
  <si>
    <t>Сахалин
1 2 4 8 10 11</t>
  </si>
  <si>
    <t>с.Колбинка</t>
  </si>
  <si>
    <t>д.В.Федоровка</t>
  </si>
  <si>
    <t>4.5</t>
  </si>
  <si>
    <t>\</t>
  </si>
  <si>
    <t>60-64</t>
  </si>
  <si>
    <t>8(38256)21586,21699 ml-molch@tomsk.gov.ru</t>
  </si>
  <si>
    <t>636330, Томская область, Молчановский район, село Молчаново, улица Димитрова, 51</t>
  </si>
  <si>
    <t>1057007441864</t>
  </si>
  <si>
    <t>Администрация Молчановского сельского поселения</t>
  </si>
  <si>
    <t>2</t>
  </si>
  <si>
    <t>https://yandex.ru/maps/11353/tomsk-district/house/sovetskaya_ulitsa_62/bEoYcQBnQEQBQFttfXl2eXhqbQ==/?ll=83.779049%2C57.578250&amp;z=17.86</t>
  </si>
  <si>
    <t>83.777916</t>
  </si>
  <si>
    <t>57.578499</t>
  </si>
  <si>
    <t>62-1</t>
  </si>
  <si>
    <t>ул. Советская</t>
  </si>
  <si>
    <t>с. Молчаново</t>
  </si>
  <si>
    <t>22-23</t>
  </si>
  <si>
    <t>https://yandex.ru/maps/11353/tomsk-district/house/sadovaya_ulitsa_22a/bEoYcQFhT0YOQFttfXl5c3VjZA==/?ll=83.761721%2C57.582906&amp;z=21</t>
  </si>
  <si>
    <t>83.761027</t>
  </si>
  <si>
    <t>57.582467</t>
  </si>
  <si>
    <t xml:space="preserve">ул. Садовая </t>
  </si>
  <si>
    <t>7-9</t>
  </si>
  <si>
    <t>https://yandex.ru/maps/11353/tomsk-district/house/ulitsa_izobretateley_7/bEoYcQNgSkMAQFttfXl2d31jZQ==/?ll=83.740601%2C57.575976&amp;z=21</t>
  </si>
  <si>
    <t>пер. Изобретателей</t>
  </si>
  <si>
    <t>8-12</t>
  </si>
  <si>
    <t>https://yandex.ru/maps/11353/tomsk-district/house/polevaya_ulitsa_10/bEoYcQJgSUEFQFttfXl5dHpmZA==/?ll=83.750029%2C57.585607&amp;z=21</t>
  </si>
  <si>
    <t>10 а</t>
  </si>
  <si>
    <t>ул. Полевая</t>
  </si>
  <si>
    <t>35-40</t>
  </si>
  <si>
    <t>https://yandex.ru/maps/11353/tomsk-district/house/sovetskaya_ulitsa_40/bEoYcQ9kSUQBQFttfXl2eH9iYQ==/?ll=83.784194%2C57.579223&amp;z=21</t>
  </si>
  <si>
    <t>15-18</t>
  </si>
  <si>
    <t>https://yandex.ru/maps/11353/tomsk-district/house/sovetskaya_ulitsa_18/bEoYcQ9lQU0CQFttfXl5cHRjYA==/?ll=83.786074%2C57.581745&amp;z=21</t>
  </si>
  <si>
    <t>66-68</t>
  </si>
  <si>
    <t>https://yandex.ru/maps/11353/tomsk-district/house/ulitsa_dimitrova_64/bEoYcQBgSkMFQFttfXl5c39rZw==/?ll=83.770386%2C57.582353&amp;z=21</t>
  </si>
  <si>
    <t>ул. Димитрова</t>
  </si>
  <si>
    <t>1-5</t>
  </si>
  <si>
    <t>https://yandex.ru/maps/?ll=83.741117%2C57.574094&amp;z=21</t>
  </si>
  <si>
    <t>5 б</t>
  </si>
  <si>
    <t>ул. Уютная</t>
  </si>
  <si>
    <t>12-14</t>
  </si>
  <si>
    <t>https://yandex.ru/maps/11353/tomsk-district/house/beryozovaya_ulitsa_13/bEoYcQNgT0YBQFttfXl2dn9nZQ==/?ll=83.740729%2C57.577301&amp;z=21</t>
  </si>
  <si>
    <t xml:space="preserve">ул. Березовая </t>
  </si>
  <si>
    <t>https://yandex.ru/maps/11353/tomsk-district/house/trudovaya_ulitsa_2/bEoYcQJkSk0GQFttfXl5cXRjYg==/?ll=83.754390%2C57.580805&amp;z=21</t>
  </si>
  <si>
    <t>3-2</t>
  </si>
  <si>
    <t>ул. Трудовая</t>
  </si>
  <si>
    <t>12-15</t>
  </si>
  <si>
    <t>https://yandex.ru/maps/11353/tomsk-district/house/trudovaya_ulitsa_2/bEoYcQJkSk0GQFttfXl5cXRjYg==/?ll=83.779320%2C57.577197&amp;z=19.42</t>
  </si>
  <si>
    <t xml:space="preserve">ул. Подгорная </t>
  </si>
  <si>
    <t>https://yandex.ru/maps/?ll=83.740084%2C57.583852&amp;z=21</t>
  </si>
  <si>
    <t>пер. Полевой</t>
  </si>
  <si>
    <t>https://yandex.ru/maps/11353/tomsk-district/house/beregovaya_ulitsa_3/bEoYcQ5mQEIHQFttfXl5dHtlZQ==/?ll=83.797088%2C57.585747&amp;z=21</t>
  </si>
  <si>
    <t>ул. Береговая</t>
  </si>
  <si>
    <t>https://yandex.ru/maps/11353/tomsk-district/house/molodyozhnaya_ulitsa_4/bEoYcQ9oTEIOQFttfXl2d3lhZQ==/?ll=83.788808%2C57.576519&amp;z=21</t>
  </si>
  <si>
    <t>4 а/1</t>
  </si>
  <si>
    <t>ул. Молодежная</t>
  </si>
  <si>
    <t>6-8</t>
  </si>
  <si>
    <t>https://yandex.ru/maps/11353/tomsk-district/house/ozyornaya_ulitsa_6/bEoYcQ9pTkEAQFttfXl4cHphZg==/?ll=83.789902%2C57.591618&amp;z=21</t>
  </si>
  <si>
    <t>6 в</t>
  </si>
  <si>
    <t>ул. Озерная</t>
  </si>
  <si>
    <t>https://yandex.ru/maps/11353/tomsk-district/house/stepnaya_ulitsa_8d/bEoYcQFjSkQHQFttfXl5cnRmYQ==/?ll=83.763323%2C57.583767&amp;z=21</t>
  </si>
  <si>
    <t>8 д</t>
  </si>
  <si>
    <t>ул. Степная</t>
  </si>
  <si>
    <t>10-14</t>
  </si>
  <si>
    <t>https://yandex.ru/maps/11353/tomsk-district/house/polevoy_pereulok_12/bEoYcQRpQUEBQFttfXl5dXliYg==/?ll=83.740080%2C57.584476&amp;z=21</t>
  </si>
  <si>
    <t>7-10</t>
  </si>
  <si>
    <t>https://yandex.ru/maps/?ll=83.740140%2C57.583787&amp;z=21</t>
  </si>
  <si>
    <t>https://yandex.ru/maps/11353/tomsk-district/house/klyuchevskaya_ulitsa_5/bEoYcQ9oSUwDQFttfXl2eX1gZg==/?ll=83.788183%2C57.578114&amp;z=21</t>
  </si>
  <si>
    <t>ул. Ключевская</t>
  </si>
  <si>
    <t>6-10</t>
  </si>
  <si>
    <t>https://yandex.ru/maps/11353/tomsk-district/house/klyuchevskaya_ulitsa_5/bEoYcQ9oSUwDQFttfXl2eX1gZg==/?ll=83.801335%2C57.582039&amp;z=21</t>
  </si>
  <si>
    <t>8 уч. №1</t>
  </si>
  <si>
    <t>https://yandex.ru/maps/11353/tomsk-district/house/oktyabrskaya_ulitsa_11/bEoYcQ5hSUwCQFttfXl4cX5lYw==/?ll=83.791337%2C57.590235&amp;z=21</t>
  </si>
  <si>
    <t>ул. Октябрьская</t>
  </si>
  <si>
    <t>6-7</t>
  </si>
  <si>
    <t>https://yandex.ru/maps/?ll=83.797087%2C57.587157&amp;z=21</t>
  </si>
  <si>
    <t>https://yandex.ru/maps/?ll=83.787287%2C57.577941&amp;z=21</t>
  </si>
  <si>
    <t>https://yandex.ru/maps/11353/tomsk-district/house/raduzhny_pereulok_4/bEoYcQJnTkYGQFttfXl2dnxiZw==/?ll=83.757789%2C57.576980&amp;z=21</t>
  </si>
  <si>
    <t>пер. Радужный</t>
  </si>
  <si>
    <t>https://yandex.ru/maps/11353/tomsk-district/house/raduzhny_pereulok_2/bEoYcQJoTUUCQFttfXl2d3VmYQ==/?ll=83.758319%2C57.576970&amp;z=21</t>
  </si>
  <si>
    <t>https://yandex.ru/maps/11353/tomsk-district/house/tayozhnaya_ulitsa_4/bEoYcQNiTUUBQFttfXl2cn1nZg==/?ll=83.742563%2C57.573154&amp;z=21</t>
  </si>
  <si>
    <t>4-2</t>
  </si>
  <si>
    <t>ул. Таежная</t>
  </si>
  <si>
    <t>9-11</t>
  </si>
  <si>
    <t>https://yandex.ru/maps/11353/tomsk-district/house/uchebnaya_ulitsa_10/bEoYcQRpTUQCQFttfXl2eH5lYg==/?ll=83.739484%2C57.579251&amp;z=21</t>
  </si>
  <si>
    <t>ул. Учебная</t>
  </si>
  <si>
    <t>5-7</t>
  </si>
  <si>
    <t>https://yandex.ru/maps/11353/tomsk-district/house/ulitsa_pilipenko_6/bEoYcQ5iQEECQFttfXl5eX1qYw==/?ll=83.793063%2C57.588144&amp;z=21</t>
  </si>
  <si>
    <t>ул. Пилипенко</t>
  </si>
  <si>
    <t>9-12</t>
  </si>
  <si>
    <t>https://yandex.ru/maps/11353/tomsk-district/house/ulitsa_gagarina_2/bEoYcQJiQUQPQFttfXl5c3tqYA==/?ll=83.752994%2C57.582773&amp;z=21</t>
  </si>
  <si>
    <t>ул. Гагарина</t>
  </si>
  <si>
    <t>14-16</t>
  </si>
  <si>
    <t>https://yandex.ru/maps/11353/tomsk-district/house/zelyonaya_ulitsa_15/bEoYcQFpTkUBQFttfXl2dXRmZQ==/?ll=83.769656%2C57.574854&amp;z=21</t>
  </si>
  <si>
    <t>ул. Зеленая</t>
  </si>
  <si>
    <t>https://yandex.ru/maps/11353/tomsk-district/house/zelyonaya_ulitsa_5/bEoYcQFoSEEEQFttfXl2dHtjZA==/?ll=83.768205%2C57.575629&amp;z=21</t>
  </si>
  <si>
    <t>https://yandex.ru/maps/11353/tomsk-district/house/ovrazhnaya_ulitsa_5/bEoYcQFoTEIDQFttfXl2dnRmZg==/?ll=83.768727%2C57.577787&amp;z=21</t>
  </si>
  <si>
    <t>ул. Овражная</t>
  </si>
  <si>
    <t>8-11</t>
  </si>
  <si>
    <t>https://yandex.ru/maps/11353/tomsk-district/house/ulitsa_aviatorov_10a/bEoYcQ9lSEAAQFttfXl3dHhjYQ==/?ll=83.785355%2C57.565368&amp;z=21</t>
  </si>
  <si>
    <t>ул. Авиаторов</t>
  </si>
  <si>
    <t>https://yandex.ru/maps/11353/tomsk-district/house/mekhanizatorskaya_ulitsa_12/bEoYcQJpSkAAQFttfXl5d3hiZg==/?ll=83.759484%2C57.586375&amp;z=21</t>
  </si>
  <si>
    <t>ул. Механизаторская</t>
  </si>
  <si>
    <t>15-17</t>
  </si>
  <si>
    <t>https://yandex.ru/maps/11353/tomsk-district/house/mekhanizatorskaya_ulitsa_16/bEoYcQJpSkAAQFttfXl5dnhhYQ==/?ll=83.759402%2C57.587374&amp;z=21</t>
  </si>
  <si>
    <t>13-15</t>
  </si>
  <si>
    <t>https://yandex.ru/maps/11353/tomsk-district/house/lugovaya_ulitsa_14/bEoYcQNpSkwCQFttfXl5dnxnbQ==/?ll=83.749453%2C57.586949&amp;z=21</t>
  </si>
  <si>
    <t>ул. Луговая</t>
  </si>
  <si>
    <t>https://yandex.ru/maps/11353/tomsk-district/house/lugovaya_ulitsa_4/bEoYcQNmSkwCQFttfXl5d39gYQ==/?ll=83.746472%2C57.586322&amp;z=21</t>
  </si>
  <si>
    <t>https://yandex.ru/maps/11353/tomsk-district/house/pereulok_neftyanikov_4/bEoYcQ5lQEQOQFttfXl2d3VkYA==/?ll=83.796087%2C57.576951&amp;z=21</t>
  </si>
  <si>
    <t xml:space="preserve">пер. Нефтянников  </t>
  </si>
  <si>
    <t>19-23</t>
  </si>
  <si>
    <t>https://yandex.ru/maps/11353/tomsk-district/house/ulitsa_valikova_18/bEoYcQJlS0wAQFttfXl2dn1mZw==/?ll=83.755539%2C57.577084&amp;z=21</t>
  </si>
  <si>
    <t>ул. Валикова</t>
  </si>
  <si>
    <t>19-22</t>
  </si>
  <si>
    <t>https://yandex.ru/maps/11353/tomsk-district/house/ulitsa_valikova_18/bEoYcQJlS0wAQFttfXl2dn1mZw==/?ll=83.764441%2C57.577286&amp;z=21</t>
  </si>
  <si>
    <t>ул. Юбилейная</t>
  </si>
  <si>
    <t>https://yandex.ru/maps/11353/tomsk-district/house/yubileynaya_ulitsa_12/bEoYcQFjTkwCQFttfXl2d3hkYw==/?ll=83.763878%2C57.576392&amp;z=21</t>
  </si>
  <si>
    <t>13А 1</t>
  </si>
  <si>
    <t>https://yandex.ru/maps/11353/tomsk-district/house/yubileynaya_ulitsa_6/bEoYcQFiS0IAQFttfXl2dHpiZw==/?ll=83.762403%2C57.575622&amp;z=21</t>
  </si>
  <si>
    <t>22-26</t>
  </si>
  <si>
    <t>https://yandex.ru/maps/11353/tomsk-district/house/yubileynaya_ulitsa_6/bEoYcQFiS0IAQFttfXl2dHpiZw==/?ll=83.788819%2C57.571181&amp;z=19.76</t>
  </si>
  <si>
    <t>ул. Горная</t>
  </si>
  <si>
    <t>5-8</t>
  </si>
  <si>
    <t>https://yandex.ru/maps/11353/tomsk-district/house/gornaya_ulitsa_6/bEoYcQ9oTUECQFttfXl2cnlrZQ==/?ll=83.788563%2C57.573579&amp;z=21</t>
  </si>
  <si>
    <t>73-76</t>
  </si>
  <si>
    <t>https://yandex.ru/maps/?ll=83.774338%2C57.577897&amp;z=19.41</t>
  </si>
  <si>
    <t>74 б</t>
  </si>
  <si>
    <t>30-34</t>
  </si>
  <si>
    <t>https://yandex.ru/maps/11353/tomsk-district/house/olimpiyskaya_ulitsa_31/bEoYcQFmTEAEQFttfXl2d3hqZg==/?ll=83.766703%2C57.576438&amp;z=21</t>
  </si>
  <si>
    <t>ул. Олимпийская</t>
  </si>
  <si>
    <t>https://yandex.ru/maps/11353/tomsk-district/house/rabochaya_ulitsa_20/bEoYcQBlTkIPQFttfXl5dXRjYg==/?ll=83.775862%2C57.584748&amp;z=21</t>
  </si>
  <si>
    <t>ул. Рабочая</t>
  </si>
  <si>
    <t>9-15</t>
  </si>
  <si>
    <t>https://yandex.ru/maps/11353/tomsk-district/house/ulitsa_dorozhnikov_9/bEoYcQNjQUUAQFttfXl2dntiZg==/?ll=83.743959%2C57.577672&amp;z=21</t>
  </si>
  <si>
    <t>ул. Дорожников</t>
  </si>
  <si>
    <t>https://yandex.ru/maps/11353/tomsk-district/house/ulitsa_energetikov_3/bEoYcQJgS0ICQFttfXl2dHpqZA==/?ll=83.750399%2C57.575737&amp;z=21</t>
  </si>
  <si>
    <t>ул. Энергетиков</t>
  </si>
  <si>
    <t>17-20</t>
  </si>
  <si>
    <t>https://yandex.ru/maps/11353/tomsk-district/house/novaya_ulitsa_19/bEoYcQBiQEEHQFttfXl5dHlhbQ==/?ll=83.773094%2C57.585537&amp;z=20.42</t>
  </si>
  <si>
    <t>ул. Новая</t>
  </si>
  <si>
    <t>https://yandex.ru/maps/11353/tomsk-district/house/urozhaynaya_ulitsa_8/bEoYcQRpT0MBQFttfXl2dX5qZQ==/?ll=83.740279%2C57.574223&amp;z=19.67</t>
  </si>
  <si>
    <t>8 а</t>
  </si>
  <si>
    <t xml:space="preserve">ул. Урожайная  </t>
  </si>
  <si>
    <t>https://yandex.ru/maps/11353/tomsk-district/house/urozhaynaya_ulitsa_14/bEoYcQRoQEcGQFttfXl2dH5rYQ==/?ll=83.740074%2C57.575334&amp;z=18.47</t>
  </si>
  <si>
    <t>14-2</t>
  </si>
  <si>
    <t xml:space="preserve">ул. Урожайная </t>
  </si>
  <si>
    <t>11-16</t>
  </si>
  <si>
    <t>https://yandex.ru/maps/11353/tomsk-district/house/pervomayskaya_ulitsa_13/bEoYcQFgSEMBQFttfXl2dX5qYg==/?ll=83.760320%2C57.574257&amp;z=21</t>
  </si>
  <si>
    <t>ул. Первомайская</t>
  </si>
  <si>
    <t>38-44</t>
  </si>
  <si>
    <t>https://yandex.ru/maps/11353/tomsk-district/house/ulitsa_60_let_oktyabrya_40/bEoYcQBiQEcFQFttfXl5cHxibA==/?ll=83.773245%2C57.580895&amp;z=19.69</t>
  </si>
  <si>
    <t>ул. 60 лет Октября</t>
  </si>
  <si>
    <t>https://yandex.ru/maps/11353/tomsk-district/house/molodyozhnaya_ulitsa_1/bEoYcQ9nT0UHQFttfXl2dH9mZw==/?ll=83.788466%2C57.575446&amp;z=18.76</t>
  </si>
  <si>
    <t>1 а</t>
  </si>
  <si>
    <t>13-16</t>
  </si>
  <si>
    <t>https://yandex.ru/maps/11353/tomsk-district/house/ulitsa_neftyanikov_14/bEoYcQ5jSkMAQFttfXl2d39kYg==/?ll=83.791453%2C57.576285&amp;z=18.5</t>
  </si>
  <si>
    <t>https://yandex.ru/maps/11353/tomsk-district/house/ulitsa_grishinskiy_trakt_22/bEoYcQNjS00BQFttfXl2cH9nYw==/?ll=83.746578%2C57.569434&amp;z=17.4</t>
  </si>
  <si>
    <t>ул. Гришинский тракт</t>
  </si>
  <si>
    <t>6-9</t>
  </si>
  <si>
    <t xml:space="preserve">https://yandex.ru/maps/11353/tomsk-district/house/festivalnaya_ulitsa_7/bEoYcQNhTkQDQFttfXl2eHxkbA==/?ll=83.742218%2C57.578940&amp;z=19.1 </t>
  </si>
  <si>
    <t>ул. Фестивальная</t>
  </si>
  <si>
    <t>11-14</t>
  </si>
  <si>
    <t>https://yandex.ru/maps/11353/tomsk-district/house/ulitsa_entuziastov_12/bEoYcQNmS0IPQFttfXl2d31jZQ==/?ll=83.747271%2C57.576129&amp;z=18.63</t>
  </si>
  <si>
    <t>ул. Энтузиастов</t>
  </si>
  <si>
    <t>https://yandex.ru/maps/11353/tomsk-district/house/lesnaya_ulitsa_9/bEoYcQFlQUwAQFttfXl2eHVjbA==/?ll=83.766242%2C57.579795&amp;z=19.4</t>
  </si>
  <si>
    <t>ул. Лесная</t>
  </si>
  <si>
    <t>https://yandex.ru/maps/11353/tomsk-district/house/lesnaya_ulitsa_6/bEoYcQFmTkAHQFttfXl5cXhrZg==/?ll=83.767171%2C57.580354&amp;z=19.4</t>
  </si>
  <si>
    <t>https://yandex.ru/maps/11353/tomsk-district/house/lesnaya_ulitsa_3/bEoYcQFnS0AEQFttfXl5cX1hYQ==/?ll=83.767369%2C57.580131&amp;z=20.47</t>
  </si>
  <si>
    <t>35-38</t>
  </si>
  <si>
    <t>https://yandex.ru/maps/?ll=83.738522%2C57.586178&amp;z=17.73</t>
  </si>
  <si>
    <t>10-13</t>
  </si>
  <si>
    <t>https://yandex.ru/maps/11353/tomsk-district/house/polevoy_pereulok_12/bEoYcQRpQUEBQFttfXl5dXliYg==/?ll=83.740295%2C57.584486&amp;z=18.99</t>
  </si>
  <si>
    <t>20-23</t>
  </si>
  <si>
    <t>https://yandex.ru/maps/11353/tomsk-district/house/stepnaya_ulitsa_22/bEoYcQFhQUACQFttfXl5dn9rZg==/?ll=83.762485%2C57.587288&amp;z=19.5</t>
  </si>
  <si>
    <t>22-2</t>
  </si>
  <si>
    <t>https://yandex.ru/maps/11353/tomsk-district/house/podgornaya_ulitsa_1/bEoYcQ9kSEAGQFttfXl2d35nZQ==/?ll=83.784406%2C57.576250&amp;z=19.32</t>
  </si>
  <si>
    <t>пер. Подгорный</t>
  </si>
  <si>
    <t>https://yandex.ru/maps/11353/tomsk-district/house/ulitsa_olega_zaytseva_3/bEoYcQNjTUYHQFttfXl5dnRiZQ==/?ll=83.742661%2C57.587801&amp;z=18.2</t>
  </si>
  <si>
    <t xml:space="preserve">ул. Олега Зайцева </t>
  </si>
  <si>
    <t>https://yandex.ru/maps/11353/tomsk-district/house/svetlaya_ulitsa_19/bEoYcQRnSUUAQFttfXl2dX5kYg==/?ll=83.737438%2C57.574164&amp;z=20.03</t>
  </si>
  <si>
    <t>ул. Светлая</t>
  </si>
  <si>
    <t>12-16</t>
  </si>
  <si>
    <t>https://yandex.ru/maps/11353/tomsk-district/house/kooperativnaya_ulitsa_14/bEoYcQJkQEcOQFttfXl5dnpmYw==/?ll=83.754913%2C57.587572&amp;z=19.43</t>
  </si>
  <si>
    <t>ул. Кооперативная</t>
  </si>
  <si>
    <t>5-9</t>
  </si>
  <si>
    <t>https://yandex.ru/maps/11353/tomsk-district/house/kooperativnaya_ulitsa_14/bEoYcQJkQEcOQFttfXl5dnpmYw==/?ll=83.754931%2C57.586273&amp;z=19.4</t>
  </si>
  <si>
    <t>https://yandex.ru/maps/11353/tomsk-district/house/trudovaya_ulitsa_16/bEoYcQNpSUECQFttfXl5cH1lbA==/?ll=83.749785%2C57.581187&amp;z=18.23</t>
  </si>
  <si>
    <t>ул. Комарова</t>
  </si>
  <si>
    <t>https://yandex.ru/maps/?ll=83.787059%2C57.582863&amp;z=18.83</t>
  </si>
  <si>
    <t>пер. Димитрова</t>
  </si>
  <si>
    <t>140-144</t>
  </si>
  <si>
    <t>https://yandex.ru/maps/?ll=83.739521%2C57.589888&amp;z=18.24</t>
  </si>
  <si>
    <t>143-2</t>
  </si>
  <si>
    <t>61-64</t>
  </si>
  <si>
    <t>https://yandex.ru/maps/11353/tomsk-district/house/ulitsa_dimitrova_61/bEoYcQBgTUEFQFttfXl5cHVnZA==/?ll=83.770786%2C57.581963&amp;z=19.44</t>
  </si>
  <si>
    <t>58-61</t>
  </si>
  <si>
    <t>https://yandex.ru/maps/11353/tomsk-district/house/ulitsa_dimitrova_59/bEoYcQBhS0EFQFttfXl5cHRlYw==/?ll=83.771123%2C57.582039&amp;z=18.64</t>
  </si>
  <si>
    <t>https://yandex.ru/maps/?ll=83.786210%2C57.582881&amp;z=17.51</t>
  </si>
  <si>
    <t>2-1</t>
  </si>
  <si>
    <t>https://yandex.ru/maps/11353/tomsk-district/house/festivalnaya_ulitsa_12/bEoYcQNgTUICQFttfXl2eXtlbQ==/?ll=83.741462%2C57.578274&amp;z=18.21</t>
  </si>
  <si>
    <t>https://yandex.ru/maps/11353/tomsk-district/house/ulitsa_entuziastov_2/bEoYcQNnT0IOQFttfXl2dntnZQ==/?ll=83.748452%2C57.577710&amp;z=18.51</t>
  </si>
  <si>
    <t>2а</t>
  </si>
  <si>
    <t>79-84</t>
  </si>
  <si>
    <t>https://yandex.ru/maps/11353/tomsk-district/house/ulitsa_dimitrova_81/bEoYcQFgTkUCQFttfXl5cXphYw==/?ll=83.762142%2C57.580847&amp;z=18.18</t>
  </si>
  <si>
    <t>36-39</t>
  </si>
  <si>
    <t>https://yandex.ru/maps/?ll=83.779114%2C57.582454&amp;z=18.93</t>
  </si>
  <si>
    <t>https://yandex.ru/maps/11353/tomsk-district/house/svetlaya_ulitsa_6/bEoYcQRoTU0OQFttfXl2cn1nZg==/?ll=83.739899%2C57.573047&amp;z=17.93</t>
  </si>
  <si>
    <t>6-2</t>
  </si>
  <si>
    <t>44-47</t>
  </si>
  <si>
    <t>https://yandex.ru/maps/11353/tomsk-district/house/stepnaya_ulitsa_45/bEoYcQFhTUAHQFttfXl4cX1lZQ==/?ll=83.761666%2C57.590164&amp;z=19.64</t>
  </si>
  <si>
    <t>15-19</t>
  </si>
  <si>
    <t>https://yandex.ru/maps/11353/tomsk-district/house/ulitsa_komarova_17/bEoYcQNoSEYAQFttfXl5cHVlYA==/?ll=83.748319%2C57.581869&amp;z=19.54</t>
  </si>
  <si>
    <t>17 б</t>
  </si>
  <si>
    <t>https://yandex.ru/maps/11353/tomsk-district/house/ulitsa_komarova_2/bEoYcQJgS0QFQFttfXl2eXpjZA==/?ll=83.751168%2C57.578477&amp;z=18.64</t>
  </si>
  <si>
    <t>9-13</t>
  </si>
  <si>
    <t>https://yandex.ru/maps/11353/tomsk-district/house/ulitsa_komarova_2/bEoYcQJgS0QFQFttfXl2eXpjZA==/?ll=83.762442%2C57.576585&amp;z=18.78</t>
  </si>
  <si>
    <t xml:space="preserve">ул. Космонавтов  </t>
  </si>
  <si>
    <t>24-27</t>
  </si>
  <si>
    <t>https://yandex.ru/maps/11353/tomsk-district/house/ulitsa_grishinskiy_trakt_26/bEoYcQNhTkwCQFttfXl2cXtjZA==/?ll=83.742807%2C57.570435&amp;z=18.94</t>
  </si>
  <si>
    <t xml:space="preserve">ул. Гришинский тракт  </t>
  </si>
  <si>
    <t>66-69</t>
  </si>
  <si>
    <t>https://yandex.ru/maps/11353/tomsk-district/house/ulitsa_dimitrova_67a/bEoYcQFnTUUBQFttfXl5cHpjZg==/?ll=83.767763%2C57.581853&amp;z=18.24</t>
  </si>
  <si>
    <t xml:space="preserve">ул. Димитрова  </t>
  </si>
  <si>
    <t>130-132</t>
  </si>
  <si>
    <t>https://yandex.ru/maps/11353/tomsk-district/house/ulitsa_dimitrova_130/bEoYcQNiTEQDQFttfXl5d3pkZw==/?ll=83.742649%2C57.586572&amp;z=19.28</t>
  </si>
  <si>
    <t>130 а</t>
  </si>
  <si>
    <t>https://yandex.ru/maps/11353/tomsk-district/house/svetlaya_ulitsa_8/bEoYcQRoS00EQFttfXl2cnhhYw==/?ll=83.738991%2C57.573149&amp;z=19.08</t>
  </si>
  <si>
    <t>8-1</t>
  </si>
  <si>
    <t xml:space="preserve">ул. Светлая  </t>
  </si>
  <si>
    <t>https://yandex.ru/maps/11353/tomsk-district/house/yagodnaya_ulitsa_1/bEoYcQBgTE0BQFttfXl5d3hqbQ==/?ll=83.771037%2C57.586380&amp;z=19.24</t>
  </si>
  <si>
    <t>1*3</t>
  </si>
  <si>
    <t xml:space="preserve">ул. Ягодная  </t>
  </si>
  <si>
    <t>https://yandex.ru/maps/11353/tomsk-district/house/krasnaya_ulitsa_4/bEoYcQBoTkUAQFttfXl5cX9ibA==/?ll=83.778456%2C57.580536&amp;z=17.1</t>
  </si>
  <si>
    <t xml:space="preserve">пер. Красный  </t>
  </si>
  <si>
    <t>https://yandex.ru/maps/11353/tomsk-district/house/krasnaya_ulitsa_4/bEoYcQBoTkUAQFttfXl5cX9ibA==/?ll=83.755578%2C57.573828&amp;z=18</t>
  </si>
  <si>
    <t>2 б</t>
  </si>
  <si>
    <t xml:space="preserve">ул. Промышленная  </t>
  </si>
  <si>
    <t>https://yandex.ru/maps/11353/tomsk-district/house/rabochaya_ulitsa_12/bEoYcQBnQEUAQFttfXl5dXtmYw==/?ll=83.778890%2C57.584427&amp;z=18.17</t>
  </si>
  <si>
    <t xml:space="preserve">ул. Рабочая </t>
  </si>
  <si>
    <t>https://yandex.ru/maps/11353/tomsk-district/house/pereulok_chapayeva_4/bEoYcQNjSUAEQFttfXl5c3xqbQ==/?ll=83.744956%2C57.582096&amp;z=17.77</t>
  </si>
  <si>
    <t xml:space="preserve">пер. Чапаева </t>
  </si>
  <si>
    <t>https://yandex.ru/maps/11353/tomsk-district/house/2_ya_stepnaya_ulitsa_3/bEoYcQFjTEUAQFttfXl5dnpnYw==/?ll=83.764375%2C57.587374&amp;z=17.92</t>
  </si>
  <si>
    <t xml:space="preserve">ул. 2-я Степная </t>
  </si>
  <si>
    <t>https://yandex.ru/maps/11353/tomsk-district/house/ulitsa_michurina_11/bEoYcQ9lS0YPQFttfXl2cHRhbQ==/?ll=83.785439%2C57.572039&amp;z=18.19</t>
  </si>
  <si>
    <t xml:space="preserve">ул. Мичурина </t>
  </si>
  <si>
    <t>https://yandex.ru/maps/11353/tomsk-district/house/urozhaynaya_ulitsa_5/bEoYcQRpT0QFQFttfXl2cnhjZw==/?ll=83.741209%2C57.573136&amp;z=17.27</t>
  </si>
  <si>
    <t>5-1</t>
  </si>
  <si>
    <t>14-17</t>
  </si>
  <si>
    <t>https://yandex.ru/maps/11353/tomsk-district/house/urozhaynaya_ulitsa_5/bEoYcQRpT0QFQFttfXl2cnhjZw==/?ll=83.758590%2C57.573725&amp;z=19.43</t>
  </si>
  <si>
    <t xml:space="preserve">ул. Заводская </t>
  </si>
  <si>
    <t>30-33</t>
  </si>
  <si>
    <t>https://yandex.ru/maps/11353/tomsk-district/house/ulitsa_michurina_30/bEoYcQ9mQUQOQFttfXl3eHpiYA==/?ll=83.788112%2C57.569514&amp;z=18.51</t>
  </si>
  <si>
    <t>30-32</t>
  </si>
  <si>
    <t xml:space="preserve">ул. Мичурина  </t>
  </si>
  <si>
    <t>https://yandex.ru/maps/11353/tomsk-district/house/urozhaynaya_ulitsa_19/bEoYcQRoSUAPQFttfXl2dHlhYg==/?ll=83.738351%2C57.575401&amp;z=19.5</t>
  </si>
  <si>
    <t>https://yandex.ru/maps/11353/tomsk-district/house/tikhiy_pereulok_9/bEoYcQFpTE0OQFttfXl2eXtqbA==/?ll=83.770618%2C57.578608&amp;z=18.25</t>
  </si>
  <si>
    <t xml:space="preserve">пер. Тихий  </t>
  </si>
  <si>
    <t>https://yandex.ru/maps/11353/tomsk-district/house/pereulok_neftyanikov_7/bEoYcQ5mTkUHQFttfXl2d3lgZA==/?ll=83.797939%2C57.576466&amp;z=18.18</t>
  </si>
  <si>
    <t>7-1</t>
  </si>
  <si>
    <t>https://yandex.ru/maps/11353/tomsk-district/house/olimpiyskaya_ulitsa_4/bEoYcQFiSkIBQFttfXl2dX9rYw==/?ll=83.762741%2C57.574095&amp;z=19.12</t>
  </si>
  <si>
    <t>4-1</t>
  </si>
  <si>
    <t xml:space="preserve">ул. Олимпийская </t>
  </si>
  <si>
    <t>22-24</t>
  </si>
  <si>
    <t>https://yandex.ru/maps/11353/tomsk-district/house/lesnaya_ulitsa_23/bEoYcQFjSUYGQFttfXl2eHRiYg==/?ll=83.763655%2C57.579713&amp;z=18.86</t>
  </si>
  <si>
    <t xml:space="preserve">ул. Лесная </t>
  </si>
  <si>
    <t>https://yandex.ru/maps/11353/tomsk-district/house/ulitsa_energetikov_6/bEoYcQNpSUIFQFttfXl2d3pqYA==/?ll=83.750344%2C57.576466&amp;z=18.13</t>
  </si>
  <si>
    <t>https://yandex.ru/maps/11353/tomsk-district/house/ulitsa_kosmonavtov_3/bEoYcQFgT0MOQFttfXl2d35mZA==/?ll=83.761280%2C57.576213&amp;z=18.34</t>
  </si>
  <si>
    <t>ул. Космонавтов</t>
  </si>
  <si>
    <t>https://yandex.ru/maps/11353/tomsk-district/house/pervomayskaya_ulitsa_3/bEoYcQJoTUEGQFttfXl2dH5hYw==/?ll=83.760182%2C57.574437&amp;z=17.66</t>
  </si>
  <si>
    <t>86-89</t>
  </si>
  <si>
    <t>https://yandex.ru/maps/11353/tomsk-district/house/ulitsa_dimitrova_88/bEoYcQJnT0EGQFttfXl5cHtnZg==/?ll=83.758780%2C57.581220&amp;z=18.09</t>
  </si>
  <si>
    <t>110-115</t>
  </si>
  <si>
    <t>https://yandex.ru/maps/11353/tomsk-district/house/ulitsa_dimitrova_88/bEoYcQJnT0EGQFttfXl5cHtnZg==/?ll=83.749739%2C57.582201&amp;z=18.09</t>
  </si>
  <si>
    <t>https://yandex.ru/maps/11353/tomsk-district/house/ulitsa_dimitrova_88/bEoYcQJnT0EGQFttfXl5cHtnZg==/?ll=83.777066%2C57.584675&amp;z=18.71</t>
  </si>
  <si>
    <t>https://yandex.ru/maps/11353/tomsk-district/house/sportivnaya_ulitsa_8/bEoYcQBiTEMEQFttfXl5cnhrYA==/?ll=83.772917%2C57.583413&amp;z=19.11</t>
  </si>
  <si>
    <t>ул. 50 лет Октября</t>
  </si>
  <si>
    <t>https://yandex.ru/maps/11353/tomsk-district/house/ulitsa_60_let_oktyabrya_2/bEoYcQ9jTUAOQFttfXl5cHxiZw==/?ll=83.783637%2C57.581039&amp;z=18.02</t>
  </si>
  <si>
    <t>https://yandex.ru/maps/11353/tomsk-district/house/svetlaya_ulitsa_3/bEoYcQRoTE0PQFttfXl2c35nYQ==/?ll=83.739602%2C57.572612&amp;z=18.73</t>
  </si>
  <si>
    <t>83.738588</t>
  </si>
  <si>
    <t>57.572245</t>
  </si>
  <si>
    <t>3-1</t>
  </si>
  <si>
    <t>https://yandex.ru/maps/?ll=83.745557%2C57.591716&amp;z=16.74</t>
  </si>
  <si>
    <t>ул. Северная</t>
  </si>
  <si>
    <t>https://yandex.ru/maps/11353/tomsk-district/house/stroitelnaya_ulitsa_3/bEoYcQNmSkAHQFttfXl2dnRrZQ==/?ll=83.747293%2C57.577672&amp;z=17.43</t>
  </si>
  <si>
    <t>ул. Строительная</t>
  </si>
  <si>
    <t>https://yandex.ru/maps/11353/tomsk-district/house/stroitelnaya_ulitsa_5/bEoYcQNlQEQPQFttfXl2dnpgYQ==/?ll=83.747102%2C57.577462&amp;z=17.43</t>
  </si>
  <si>
    <t>https://yandex.ru/maps/11353/tomsk-district/house/ulitsa_entuziastov_7/bEoYcQNmT0MDQFttfXl2d3thbA==/?ll=83.747718%2C57.576339&amp;z=18.23</t>
  </si>
  <si>
    <t>7-2</t>
  </si>
  <si>
    <t>https://yandex.ru/maps/11353/tomsk-district/house/kooperativnaya_ulitsa_9/bEoYcQJlT0cOQFttfXl5dHVjZQ==/?ll=83.756386%2C57.585944&amp;z=18.08</t>
  </si>
  <si>
    <t>9-2</t>
  </si>
  <si>
    <t>https://yandex.ru/maps/11353/tomsk-district/house/yubileynaya_ulitsa_12/bEoYcQFjTkwCQFttfXl2d3hkYw==/?ll=83.764562%2C57.576219&amp;z=17.84</t>
  </si>
  <si>
    <t>https://yandex.ru/maps/11353/tomsk-district/house/yubileynaya_ulitsa_12/bEoYcQFjTkwCQFttfXl2d3hkYw==/?ll=83.757832%2C57.584680&amp;z=18.18</t>
  </si>
  <si>
    <t>https://yandex.ru/maps/11353/tomsk-district/house/uchebnaya_ulitsa_3/bEoYcQNgQE0AQFttfXl5cX5nZQ==/?ll=83.743640%2C57.579902&amp;z=17.39</t>
  </si>
  <si>
    <t>27-29</t>
  </si>
  <si>
    <t>https://yandex.ru/maps/11353/tomsk-district/house/rabochaya_ulitsa_28/bEoYcQBjTE0AQFttfXl5dXpiYw==/?ll=83.773921%2C57.584597&amp;z=18.7</t>
  </si>
  <si>
    <t>https://yandex.ru/maps/?ll=83.742634%2C57.574175&amp;z=18.27</t>
  </si>
  <si>
    <t>1-1</t>
  </si>
  <si>
    <t>https://yandex.ru/maps/11353/tomsk-district/house/ulitsa_entuziastov_4/bEoYcQNnS0YHQFttfXl2dnhrYg==/?ll=83.748615%2C57.577468&amp;z=17.94</t>
  </si>
  <si>
    <t>125-128</t>
  </si>
  <si>
    <t>https://yandex.ru/maps/11353/tomsk-district/house/ulitsa_dimitrova_127/bEoYcQNiT0UDQFttfXl5dHhiZw==/?ll=83.742801%2C57.585221&amp;z=18.36</t>
  </si>
  <si>
    <t>127-1</t>
  </si>
  <si>
    <t>https://yandex.ru/maps/11353/tomsk-district/house/zapadnaya_ulitsa_5/bEoYcQJlT00EQFttfXl5cXxrZg==/?ll=83.756368%2C57.580484&amp;z=18.24</t>
  </si>
  <si>
    <t>ул. Западная</t>
  </si>
  <si>
    <t>https://yandex.ru/maps/?ll=83.784150%2C57.574018&amp;z=17.93</t>
  </si>
  <si>
    <t>ул. Мичурина</t>
  </si>
  <si>
    <t>18-21</t>
  </si>
  <si>
    <t>https://yandex.ru/maps/11353/tomsk-district/house/pervomayskaya_ulitsa_20/bEoYcQFgQEIDQFttfXl2c3phYg==/?ll=83.762534%2C57.572860&amp;z=17.62</t>
  </si>
  <si>
    <t>https://yandex.ru/maps/11353/tomsk-district/house/pereulok_valikova_2/bEoYcQJkTEAGQFttfXl2dXtrbA==/?ll=83.755865%2C57.574684&amp;z=17.37</t>
  </si>
  <si>
    <t>3 а</t>
  </si>
  <si>
    <t>пер. Валикова</t>
  </si>
  <si>
    <t>4-7</t>
  </si>
  <si>
    <t>https://yandex.ru/maps/11353/tomsk-district/house/sadovaya_ulitsa_1/bEoYcQFlQUQBQFttfXl5c3pgZA==/?ll=83.765853%2C57.582862&amp;z=18.4</t>
  </si>
  <si>
    <t>ул. Садовая</t>
  </si>
  <si>
    <t>130-134</t>
  </si>
  <si>
    <t>https://yandex.ru/maps/11353/tomsk-district/house/ulitsa_dimitrova_133/bEoYcQNgQEAGQFttfXl5dHVlZw==/?ll=83.741140%2C57.586129&amp;z=17.4</t>
  </si>
  <si>
    <t>133-2</t>
  </si>
  <si>
    <t>22-27</t>
  </si>
  <si>
    <t>https://yandex.ru/maps/11353/tomsk-district/house/ulitsa_dimitrova_28/bEoYcQ9iSkwOQFttfXl5c3tkYA==/?ll=83.784228%2C57.582560&amp;z=16.88</t>
  </si>
  <si>
    <t>10-16</t>
  </si>
  <si>
    <t>https://yandex.ru/maps/11353/tomsk-district/house/rabochaya_ulitsa_13/bEoYcQBlSEQDQFttfXl5dX5rZA==/?ll=83.776435%2C57.584321&amp;z=17.81</t>
  </si>
  <si>
    <t>https://yandex.ru/maps/11353/tomsk-district/house/sovetskaya_ulitsa_5/bEoYcQ9nSkIBQFttfXl5cnhmYQ==/?ll=83.789608%2C57.582765&amp;z=17.54</t>
  </si>
  <si>
    <t>24-30</t>
  </si>
  <si>
    <t>https://yandex.ru/maps/11353/tomsk-district/house/kooperativnaya_ulitsa_27/bEoYcQJlTEQFQFttfXl5eHRiZw==/?ll=83.756503%2C57.589475&amp;z=18.23</t>
  </si>
  <si>
    <t>55-59</t>
  </si>
  <si>
    <t>https://yandex.ru/maps/11353/tomsk-district/house/sovetskaya_ulitsa_57/bEoYcQ9iQUEPQFttfXl2eXplbA==/?ll=83.784086%2C57.578685&amp;z=17.84</t>
  </si>
  <si>
    <t>4-8</t>
  </si>
  <si>
    <t>https://yandex.ru/maps/11353/tomsk-district/house/ozyornaya_ulitsa_6/bEoYcQ9pTkEAQFttfXl4cHphZg==/?ll=83.792564%2C57.591353&amp;z=17.59</t>
  </si>
  <si>
    <t>6 б</t>
  </si>
  <si>
    <t>11-15</t>
  </si>
  <si>
    <t>https://yandex.ru/maps/11353/tomsk-district/house/polevaya_ulitsa_13/bEoYcQJgSEcEQFttfXl5d3xkYA==/?ll=83.751068%2C57.586129&amp;z=17.5</t>
  </si>
  <si>
    <t>13-1</t>
  </si>
  <si>
    <t>129-133</t>
  </si>
  <si>
    <t>https://yandex.ru/maps/11353/tomsk-district/house/ulitsa_dimitrova_130/bEoYcQNiTEQDQFttfXl5d3pkZw==/?ll=83.744800%2C57.586021&amp;z=17.85</t>
  </si>
  <si>
    <t>https://yandex.ru/maps/11353/tomsk-district/house/ulitsa_dimitrova_130/bEoYcQNiTEQDQFttfXl5d3pkZw==/?ll=83.804230%2C57.579611&amp;z=18.54</t>
  </si>
  <si>
    <t>15-2</t>
  </si>
  <si>
    <t>https://yandex.ru/maps/11353/tomsk-district/house/ulitsa_chapayeva_16/bEoYcQNmTE0EQFttfXl5cXhlbA==/?ll=83.747082%2C57.580373&amp;z=18.52</t>
  </si>
  <si>
    <t>ул. Чапаева</t>
  </si>
  <si>
    <t>https://yandex.ru/maps/11353/tomsk-district/house/uchebnaya_ulitsa_6/bEoYcQNgTUEPQFttfXl2eHViZw==/?ll=83.743401%2C57.579174&amp;z=17.45</t>
  </si>
  <si>
    <t>https://yandex.ru/maps/11353/tomsk-district/house/ulitsa_sokolovskiy_trakt_26/bEoYcQ9mQE0OQFttfXl2c3xkYg==/?ll=83.788102%2C57.572084&amp;z=17.99</t>
  </si>
  <si>
    <t>ул. Соколовский тракт</t>
  </si>
  <si>
    <t>https://yandex.ru/maps/11353/tomsk-district/house/polevaya_ulitsa_15/bEoYcQJgT0AEQFttfXl5d31qYQ==/?ll=83.754302%2C57.586183&amp;z=16.96</t>
  </si>
  <si>
    <t>136-139</t>
  </si>
  <si>
    <t>https://yandex.ru/maps/11353/tomsk-district/house/ulitsa_dimitrova_137/bEoYcQRpQEADQFttfXl5d3hqYA==/?ll=83.743526%2C57.586053&amp;z=17.06</t>
  </si>
  <si>
    <t>138 г</t>
  </si>
  <si>
    <t>https://yandex.ru/maps/11353/tomsk-district/house/pereulok_chapayeva_11/bEoYcQNiSEIFQFttfXl5c35mbA==/?ll=83.742352%2C57.582012&amp;z=18.27</t>
  </si>
  <si>
    <t>пер. Чапаева</t>
  </si>
  <si>
    <t>https://yandex.ru/maps/?ll=83.774930%2C57.583812&amp;z=17.55</t>
  </si>
  <si>
    <t>https://yandex.ru/maps/11353/tomsk-district/house/ulitsa_dimitrova_20/bEoYcQ9iQUAAQFttfXl5cn9gbQ==/?ll=83.784562%2C57.582537&amp;z=17.55</t>
  </si>
  <si>
    <t>ул.Димитрова</t>
  </si>
  <si>
    <t>https://yandex.ru/maps/11353/tomsk-district/house/ulitsa_dimitrova_20/bEoYcQ9iQUAAQFttfXl5cn9gbQ==/?ll=83.757526%2C57.573233&amp;z=17.41</t>
  </si>
  <si>
    <t>2 в</t>
  </si>
  <si>
    <t>ул. Промышленная</t>
  </si>
  <si>
    <t>32-36</t>
  </si>
  <si>
    <t>https://yandex.ru/maps/11353/tomsk-district/house/nagornaya_ulitsa_34/bEoYcQBpSkUHQFttfXl5dn5mZg==/?ll=83.779885%2C57.587295&amp;z=17.65</t>
  </si>
  <si>
    <t>ул.Нагорная</t>
  </si>
  <si>
    <t>20-26</t>
  </si>
  <si>
    <t>https://yandex.ru/maps/11353/tomsk-district/house/ulitsa_dimitrova_24/bEoYcQ9jSkMHQFttfXl5c3tlZA==/?ll=83.784055%2C57.581969&amp;z=17.33</t>
  </si>
  <si>
    <t>https://yandex.ru/maps/?ll=83.784482%2C57.582107&amp;z=17.33</t>
  </si>
  <si>
    <t>105-107</t>
  </si>
  <si>
    <t>https://yandex.ru/maps/11353/tomsk-district/house/ulitsa_dimitrova_106/bEoYcQJhSkcBQFttfXl5c35jYQ==/?ll=83.752627%2C57.581878&amp;z=17.85</t>
  </si>
  <si>
    <t xml:space="preserve">ул. Димитрова </t>
  </si>
  <si>
    <t>https://yandex.ru/maps/11353/tomsk-district/house/zapadnaya_ulitsa_2/bEoYcQJlSEAEQFttfXl5cX1nYQ==/?ll=83.756243%2C57.579854&amp;z=18.1</t>
  </si>
  <si>
    <t>https://yandex.ru/maps/11353/tomsk-district/house/zapadnaya_ulitsa_2/bEoYcQJlSEAEQFttfXl5cX1nYQ==/?ll=83.777704%2C57.580783&amp;z=18.78</t>
  </si>
  <si>
    <t>https://yandex.ru/maps/?ll=83.786550%2C57.582803&amp;z=18.29</t>
  </si>
  <si>
    <t>10-12</t>
  </si>
  <si>
    <t>https://yandex.ru/maps/11353/tomsk-district/house/trudovaya_ulitsa_11/bEoYcQJgQUYFQFttfXl5cXlgZQ==/?ll=83.751544%2C57.580065&amp;z=17.96</t>
  </si>
  <si>
    <t xml:space="preserve">ул. Трудовая </t>
  </si>
  <si>
    <t>16-20</t>
  </si>
  <si>
    <t>https://yandex.ru/maps/11353/tomsk-district/house/olimpiyskaya_ulitsa_17/bEoYcQFlQEUBQFttfXl2dXlmYg==/?ll=83.766189%2C57.574923&amp;z=17.25</t>
  </si>
  <si>
    <t>17-19</t>
  </si>
  <si>
    <t>https://yandex.ru/maps/11353/tomsk-district/house/ulitsa_dimitrova_25/bEoYcQBoQEYFQFttfXl5cHVnYA==/?ll=83.778931%2C57.581944&amp;z=17.05</t>
  </si>
  <si>
    <t>https://yandex.ru/maps/11353/tomsk-district/house/ulitsa_dimitrova_34/bEoYcQBpTkIBQFttfXl5cnxhZA==/?ll=83.781647%2C57.581872&amp;z=17.34</t>
  </si>
  <si>
    <t>https://yandex.ru/maps/11353/tomsk-district/house/stepnaya_ulitsa_8d/bEoYcQFjSkQHQFttfXl5cnRmYQ==/?ll=83.762246%2C57.582888&amp;z=17.34</t>
  </si>
  <si>
    <t>40-46</t>
  </si>
  <si>
    <t>https://yandex.ru/maps/11353/tomsk-district/geo/promyshlennaya_ulitsa/1630085550/?ll=83.755755%2C57.572103&amp;z=17.94</t>
  </si>
  <si>
    <t>42-3</t>
  </si>
  <si>
    <t>8-13</t>
  </si>
  <si>
    <t>https://yandex.ru/maps/11353/tomsk-district/house/ulitsa_olega_zaytseva_11/bEoYcQNlQEQPQFttfXl5eXRlbA==/?ll=83.746697%2C57.587327&amp;z=17.14</t>
  </si>
  <si>
    <t>11-1</t>
  </si>
  <si>
    <t>https://yandex.ru/maps/11353/tomsk-district/house/ulitsa_komarova_11/bEoYcQNoTUwAQFttfXl5cH1iYA==/?ll=83.750023%2C57.581119&amp;z=17.74</t>
  </si>
  <si>
    <t>https://yandex.ru/maps/11353/tomsk-district/house/sportivnaya_ulitsa_2/bEoYcQBmSU0DQFttfXl5cnljbA==/?ll=83.779222%2C57.582688&amp;z=16.54</t>
  </si>
  <si>
    <t>ул. Спортивная</t>
  </si>
  <si>
    <t>77-82</t>
  </si>
  <si>
    <t>https://yandex.ru/maps/11353/tomsk-district/house/ulitsa_dimitrova_78/bEoYcQFjS00EQFttfXl5cHtqYQ==/?ll=83.764224%2C57.579511&amp;z=16.54</t>
  </si>
  <si>
    <t>https://yandex.ru/maps/11353/tomsk-district/house/ulitsa_valikova_17/bEoYcQJlSEcBQFttfXl2d35lYQ==/?ll=83.758259%2C57.576103&amp;z=16.54</t>
  </si>
  <si>
    <t>17 а</t>
  </si>
  <si>
    <t>https://yandex.ru/maps/11353/tomsk-district/house/uchitelskaya_ulitsa_1/bEoYcQFkTUMOQFttfXl5cnhmZA==/?ll=83.763717%2C57.583480&amp;z=18.14</t>
  </si>
  <si>
    <t>ул. Учительская</t>
  </si>
  <si>
    <t>https://yandex.ru/maps/11353/tomsk-district/house/yagodnaya_ulitsa_16/bEoYcQBhT00FQFttfXl5eXtnYw==/?ll=83.772133%2C57.587544&amp;z=17.44</t>
  </si>
  <si>
    <t>ул. Ягодная</t>
  </si>
  <si>
    <t>https://yandex.ru/maps/11353/tomsk-district/house/ulitsa_chapayeva_3/bEoYcQNlQEwHQFttfXl5c3lhZw==/?ll=83.746064%2C57.581384&amp;z=17.58</t>
  </si>
  <si>
    <t>https://yandex.ru/maps/11353/tomsk-district/house/irkutskaya_ulitsa_1/bEoYfgVnTEYHQFttfXh4dnljZw==/?ll=83.826474%2C57.497523&amp;z=17</t>
  </si>
  <si>
    <t>ул. Иркутская</t>
  </si>
  <si>
    <t>14-18</t>
  </si>
  <si>
    <t>https://yandex.ru/maps/11353/tomsk-district/house/irkutskaya_ulitsa_16/bEoYfgVjSUYOQFttfXh4eX5hYA==/?ll=83.823309%2C57.498442&amp;z=17</t>
  </si>
  <si>
    <t xml:space="preserve">ул. Иркутская </t>
  </si>
  <si>
    <t>с. Соколовка</t>
  </si>
  <si>
    <t>https://yandex.ru/maps/11353/tomsk-district/house/irkutskaya_ulitsa_25/bEoYfgVhSEIHQFttfXh4eXRiYA==/?ll=83.821131%2C57.498829&amp;z=17</t>
  </si>
  <si>
    <t>https://yandex.ru/maps/11353/tomsk-district/house/podgornaya_ulitsa_1/bEoYfgRiS0EAQFttfXh4eH9qbQ==/?ll=83.832259%2C57.499408&amp;z=17</t>
  </si>
  <si>
    <t>https://yandex.ru/maps/11353/tomsk-district/house/podgornaya_ulitsa_8/bEoYfgRnSUcBQFttfXh4eHVkbQ==/?ll=83.835596%2C57.499303&amp;z=17.43</t>
  </si>
  <si>
    <t>https://yandex.ru/maps/11353/tomsk-district/house/novaya_ulitsa_2/bEoYfgZlQEcDQFttfXh4cHRrZw==/?ll=83.816078%2C57.492197&amp;z=17.23</t>
  </si>
  <si>
    <t xml:space="preserve">с. Сокловка </t>
  </si>
  <si>
    <t>9-14</t>
  </si>
  <si>
    <t>https://yandex.ru/maps/11353/tomsk-district/house/novaya_ulitsa_11/bEoYfgZjS0ABQFttfXh4cn5qZA==/?ll=83.816078%2C57.492197&amp;z=17.23</t>
  </si>
  <si>
    <t>3-9</t>
  </si>
  <si>
    <t>https://yandex.ru/maps/?ll=83.844140%2C57.498188&amp;z=17.63</t>
  </si>
  <si>
    <t>ул. Центральная</t>
  </si>
  <si>
    <t>15-20</t>
  </si>
  <si>
    <t>https://yandex.ru/maps/?ll=83.839345%2C57.497710&amp;z=17.63</t>
  </si>
  <si>
    <t>33-39</t>
  </si>
  <si>
    <t>https://yandex.ru/maps/?ll=83.833858%2C57.497445&amp;z=17.63</t>
  </si>
  <si>
    <t>https://yandex.ru/maps/11353/tomsk-district/house/tsentralnaya_ulitsa_44/bEoYfgRgS00PQFttfXh4dn1rbQ==/?ll=83.830592%2C57.496299&amp;z=17.63</t>
  </si>
  <si>
    <t>56-60</t>
  </si>
  <si>
    <t>https://yandex.ru/maps/?ll=83.827391%2C57.494126&amp;z=17.63</t>
  </si>
  <si>
    <t>60-66</t>
  </si>
  <si>
    <t>https://yandex.ru/maps/?ll=83.825564%2C57.493262&amp;z=17.63</t>
  </si>
  <si>
    <t>80-84</t>
  </si>
  <si>
    <t>https://yandex.ru/maps/?ll=83.823266%2C57.492509&amp;z=17.63</t>
  </si>
  <si>
    <t>100-102</t>
  </si>
  <si>
    <t>https://yandex.ru/maps/11353/tomsk-district/house/tsentralnaya_ulitsa_101/bEoYfgZlQEIPQFttfXh4cX9qZw==/?ll=83.816532%2C57.489188&amp;z=17.63</t>
  </si>
  <si>
    <t>10-15</t>
  </si>
  <si>
    <t>https://yandex.ru/maps/?ll=83.825061%2C57.493533&amp;z=16.03</t>
  </si>
  <si>
    <t>ул. Молодёжная</t>
  </si>
  <si>
    <t>https://yandex.ru/maps/?ll=83.597741%2C57.438728&amp;z=17.17</t>
  </si>
  <si>
    <t>д. Алексеевка</t>
  </si>
  <si>
    <t>ул. Школьная</t>
  </si>
  <si>
    <t>https://yandex.ru/maps/?ll=83.611808%2C57.535723&amp;z=17.26</t>
  </si>
  <si>
    <t>с. Гришино</t>
  </si>
  <si>
    <t>https://yandex.ru/maps/?ll=83.636127%2C57.641352&amp;z=16.83</t>
  </si>
  <si>
    <t>https://yandex.ru/maps/?ll=83.635752%2C57.637972&amp;z=16.83</t>
  </si>
  <si>
    <t>д. Майково</t>
  </si>
  <si>
    <t>7 а</t>
  </si>
  <si>
    <t>1-6</t>
  </si>
  <si>
    <t>https://yandex.ru/maps/?ll=83.636355%2C57.639327&amp;z=16.83</t>
  </si>
  <si>
    <t>17-22</t>
  </si>
  <si>
    <t>https://yandex.ru/maps/?ll=83.642536%2C57.633247&amp;z=17.63</t>
  </si>
  <si>
    <t>3-8</t>
  </si>
  <si>
    <t>https://yandex.ru/maps/?ll=83.644992%2C57.633348&amp;z=18.2</t>
  </si>
  <si>
    <t>13-18</t>
  </si>
  <si>
    <t>https://yandex.ru/maps/?ll=83.636269%2C57.640449&amp;z=17.58</t>
  </si>
  <si>
    <t>ул. Обская</t>
  </si>
  <si>
    <t>https://yandex.ru/maps/?ll=83.856759%2C57.702026&amp;z=15.92</t>
  </si>
  <si>
    <t>д. Н.Федоровка</t>
  </si>
  <si>
    <t>1-7</t>
  </si>
  <si>
    <t>ул. Хуторская</t>
  </si>
  <si>
    <t>7-11</t>
  </si>
  <si>
    <t>5-12</t>
  </si>
  <si>
    <t>https://yandex.ru/maps/11353/tomsk-district/house/sportivnaya_ulitsa_9/bEoYcQBgQEwHQFttfXl5cnxjYg==/?ll=83.770991%2C57.583006&amp;z=17.05</t>
  </si>
  <si>
    <t>68-74</t>
  </si>
  <si>
    <t>https://yandex.ru/maps/11353/tomsk-district/house/sovetskaya_ulitsa_70/bEoYcQBlSEYFQFttfXl2eXhiZg==/?ll=83.775131%2C57.578412&amp;z=17.05</t>
  </si>
  <si>
    <t>https://yandex.ru/maps/11353/tomsk-district/house/molodyozhnaya_ulitsa_1/bEoYcQ9nT0UHQFttfXl2dH9mZw==/?ll=83.788377%2C57.575760&amp;z=17.05</t>
  </si>
  <si>
    <t>https://yandex.ru/maps/11353/tomsk-district/house/stepnaya_ulitsa_8a/bEoYcQFhTkEAQFttfXl5dXpgZg==/?ll=83.762481%2C57.583832&amp;z=17.05</t>
  </si>
  <si>
    <t>5 а</t>
  </si>
  <si>
    <t>75-78</t>
  </si>
  <si>
    <t>https://yandex.ru/maps/11353/tomsk-district/house/ulitsa_dimitrova_77/bEoYcQFiSUYDQFttfXl5cXRgbQ==/?ll=83.764522%2C57.580954&amp;z=17.05</t>
  </si>
  <si>
    <t>78-83</t>
  </si>
  <si>
    <t>https://yandex.ru/maps/11353/tomsk-district/house/ulitsa_dimitrova_79/bEoYcQFhTEQEQFttfXl5cXtiYA==/?ll=83.761683%2C57.581293&amp;z=17.05</t>
  </si>
  <si>
    <t>https://yandex.ru/maps/11353/tomsk-district/house/stepnaya_ulitsa_2/bEoYcQFgQUQEQFttfXl5cHphYg==/?ll=83.761875%2C57.582658&amp;z=17.05</t>
  </si>
  <si>
    <t>https://yandex.ru/maps/11353/tomsk-district/house/stepnaya_ulitsa_8b/bEoYcQFhQEUPQFttfXl5dX1lbQ==/?ll=83.762082%2C57.583515&amp;z=17.05</t>
  </si>
  <si>
    <t>8 б</t>
  </si>
  <si>
    <t>2-7</t>
  </si>
  <si>
    <t>https://yandex.ru/maps/11353/tomsk-district/house/ulitsa_gagarina_5/bEoYcQJkTkAPQFttfXl5c3tiYg==/?ll=83.756354%2C57.581479&amp;z=17.05</t>
  </si>
  <si>
    <t xml:space="preserve">ул. Гагарина </t>
  </si>
  <si>
    <t>5-13</t>
  </si>
  <si>
    <t>https://yandex.ru/maps/11353/tomsk-district/house/ulitsa_valikova_8/bEoYcQJnTU0HQFttfXl2eH5mYw==/?ll=83.758311%2C57.578300&amp;z=17.05</t>
  </si>
  <si>
    <t>https://yandex.ru/maps/11353/tomsk-district/house/promyshlennaya_ulitsa_11/bEoYcQJkTUIHQFttfXl2cXhnbQ==/?ll=83.754470%2C57.570449&amp;z=17.05</t>
  </si>
  <si>
    <t>https://yandex.ru/maps/11353/tomsk-district/house/promyshlennaya_ulitsa_9/bEoYcQJkTUIOQFttfXl2cH5rbQ==/?ll=83.754831%2C57.570853&amp;z=17.27</t>
  </si>
  <si>
    <t>https://yandex.ru/maps/11353/tomsk-district/house/promyshlennaya_ulitsa_7/bEoYcQJkTUYDQFttfXl2cHplYQ==/?ll=83.754831%2C57.570853&amp;z=17.27</t>
  </si>
  <si>
    <t>https://yandex.ru/maps/11353/tomsk-district/house/promyshlennaya_ulitsa_3/bEoYcQJiTkIEQFttfXl2cH5nZQ==/?ll=83.753854%2C57.570385&amp;z=17.27</t>
  </si>
  <si>
    <t>https://yandex.ru/maps/11353/tomsk-district/house/promyshlennaya_ulitsa_7a/bEoYcQJlT0cHQFttfXl2c3xlZQ==/?ll=83.755258%2C57.571215&amp;z=17.27</t>
  </si>
  <si>
    <t>7 б</t>
  </si>
  <si>
    <t>https://yandex.ru/maps/11353/tomsk-district/house/ulitsa_dimitrova_64/bEoYcQBgSkMFQFttfXl5c39rZw==/?ll=83.772141%2C57.581009&amp;z=16.87</t>
  </si>
  <si>
    <t>https://yandex.ru/maps/11353/tomsk-district/house/ulitsa_60_let_oktyabrya_14/bEoYcQBpS0EBQFttfXl5cH5lYA==/?ll=83.780877%2C57.579765&amp;z=17.07</t>
  </si>
  <si>
    <t>https://yandex.ru/maps/11353/tomsk-district/house/rabochaya_ulitsa_25/bEoYcQBhQUcBQFttfXl5dX5rbQ==/?ll=83.775715%2C57.585852&amp;z=16.67</t>
  </si>
  <si>
    <t>19-25</t>
  </si>
  <si>
    <t>https://yandex.ru/maps/11353/tomsk-district/house/ulitsa_50_let_oktyabrya_21/bEoYcQBiTE0OQFttfXl5dntqZg==/?ll=83.775715%2C57.585852&amp;z=16.67</t>
  </si>
  <si>
    <t>18-25</t>
  </si>
  <si>
    <t>https://yandex.ru/maps/11353/tomsk-district/house/olimpiyskaya_ulitsa_21/bEoYcQFkT0UEQFttfXl2dH9jbQ==/?ll=83.766444%2C57.575045&amp;z=17.07</t>
  </si>
  <si>
    <t>https://yandex.ru/maps/?ll=83.802303%2C57.579782&amp;z=16.24</t>
  </si>
  <si>
    <t>пер. Пристанской</t>
  </si>
  <si>
    <t>https://yandex.ru/maps/11353/tomsk-district/house/zavodskaya_ulitsa_1/bEoYcQJlTEMBQFttfXl2d3xhbA==/?ll=83.757399%2C57.575179&amp;z=17.67</t>
  </si>
  <si>
    <t>25-29</t>
  </si>
  <si>
    <t>https://yandex.ru/maps/11353/tomsk-district/house/ulitsa_valikova_25/bEoYcQJjT0IGQFttfXl2dHxqZg==/?ll=83.756385%2C57.573701&amp;z=17.27</t>
  </si>
  <si>
    <t>переулок Полевой</t>
  </si>
  <si>
    <t>https://yandex.ru/maps/11353/tomsk-district/house/pereulok_valikova_3/bEoYcQJlSEcBQFttfXl2dXVibA==/?ll=83.755319%2C57.574556&amp;z=17.71</t>
  </si>
  <si>
    <t>переулок Валикова</t>
  </si>
  <si>
    <t>https://yandex.ru/maps/?ll=83.759596%2C57.577546&amp;z=17.71</t>
  </si>
  <si>
    <t>переулок Мирный</t>
  </si>
  <si>
    <t>https://yandex.ru/maps/11353/tomsk-district/house/yuzhnaya_ulitsa_27/bEoYcQFnQUwGQFttfXl5cXVmZA==/?ll=83.769465%2C57.580216&amp;z=17.91</t>
  </si>
  <si>
    <t>Южная</t>
  </si>
  <si>
    <t>https://yandex.ru/maps/11353/tomsk-district/house/ulitsa_aviatorov_8/bEoYcQ9mSEQPQFttfXl3dXRgZA==/?ll=83.787171%2C57.564318&amp;z=18.6</t>
  </si>
  <si>
    <t>Авиаторов</t>
  </si>
  <si>
    <t>https://yandex.ru/maps/11353/tomsk-district/house/mekhanizatorskaya_ulitsa_1/bEoYcQJoSk0AQFttfXl5dHxrYQ==/?ll=83.759085%2C57.585645&amp;z=17.52</t>
  </si>
  <si>
    <t>Механизаторская</t>
  </si>
  <si>
    <t>https://yandex.ru/maps/11353/tomsk-district/house/stroitelnaya_ulitsa_1/bEoYcQNmQUAEQFttfXl2eX1gYw==/?ll=83.746852%2C57.578137&amp;z=17.05</t>
  </si>
  <si>
    <t>Строительная</t>
  </si>
  <si>
    <t>https://yandex.ru/maps/11353/tomsk-district/house/lugovaya_ulitsa_10/bEoYcQNoS0ECQFttfXl5d3tkYA==/?ll=83.748413%2C57.585478&amp;z=17.32</t>
  </si>
  <si>
    <t>Луговая</t>
  </si>
  <si>
    <t>https://yandex.ru/maps/11353/tomsk-district/house/ulitsa_neftyanikov_2/bEoYcQ5jSUwPQFttfXl2eHxrZw==/?ll=83.794274%2C57.578218&amp;z=17.52</t>
  </si>
  <si>
    <t>Нефтяников</t>
  </si>
  <si>
    <t>https://yandex.ru/maps/11353/tomsk-district/house/sportivnaya_ulitsa_1/bEoYcQBnSUUHQFttfXl5c3VrZg==/?ll=83.778053%2C57.582709&amp;z=17.23</t>
  </si>
  <si>
    <t>Спортивная</t>
  </si>
  <si>
    <t>https://yandex.ru/maps/11353/tomsk-district/house/beryozovaya_ulitsa_10/bEoYcQNiSUMCQFttfXl2eXhhZg==/?ll=83.744108%2C57.578324&amp;z=17.83</t>
  </si>
  <si>
    <t>Березовая</t>
  </si>
  <si>
    <t>https://yandex.ru/maps/11353/tomsk-district/house/beryozovaya_ulitsa_2/bEoYcQNjQUIOQFttfXl2eHljZw==/?ll=83.744108%2C57.578324&amp;z=17.83</t>
  </si>
  <si>
    <t>https://yandex.ru/maps/?ll=83.783043%2C57.581363&amp;z=17.23</t>
  </si>
  <si>
    <t>переулок Димитрова</t>
  </si>
  <si>
    <t>https://yandex.ru/maps/11353/tomsk-district/house/krasnaya_ulitsa_3/bEoYcQ9gS0MGQFttfXl5cX1rbA==/?ll=83.778233%2C57.579585&amp;z=17.63</t>
  </si>
  <si>
    <t>Красная</t>
  </si>
  <si>
    <t>18-23</t>
  </si>
  <si>
    <t>https://yandex.ru/maps/11353/tomsk-district/house/krasnaya_ulitsa_21/bEoYcQBlTkEEQFttfXl2eHRjYw==/?ll=83.775299%2C57.579689&amp;z=17.63</t>
  </si>
  <si>
    <t>https://yandex.ru/maps/11353/tomsk-district/house/ulitsa_valikova_24a/bEoYcQJjT0MFQFttfXl2dHprZQ==/?ll=83.755063%2C57.575467&amp;z=18.4</t>
  </si>
  <si>
    <t>Валикова</t>
  </si>
  <si>
    <t>https://yandex.ru/maps/11353/tomsk-district/house/yubileynaya_ulitsa_19/bEoYcQFiQUIHQFttfXl2dnRhbA==/?ll=83.766364%2C57.575877&amp;z=16.6</t>
  </si>
  <si>
    <t>Юбилейная</t>
  </si>
  <si>
    <t>https://yandex.ru/maps/11353/tomsk-district/house/yubileynaya_ulitsa_18/bEoYcQFkTEcEQFttfXl2dnhnYw==/?ll=83.765020%2C57.575154&amp;z=16.6</t>
  </si>
  <si>
    <t>https://yandex.ru/maps/11353/tomsk-district/house/yubileynaya_ulitsa_4/bEoYcQFhT0MBQFttfXl2dH5jZw==/?ll=83.765020%2C57.575154&amp;z=16.6</t>
  </si>
  <si>
    <t>28-35</t>
  </si>
  <si>
    <t>https://yandex.ru/maps/11353/tomsk-district/house/gornaya_ulitsa_12/bEoYcQ9oS0MCQFttfXl2c39mYg==/?ll=83.789524%2C57.571719&amp;z=17.6</t>
  </si>
  <si>
    <t>Горная</t>
  </si>
  <si>
    <t>https://yandex.ru/maps/11353/tomsk-district/house/sovetskaya_ulitsa_24/bEoYcQ9lQUYGQFttfXl5cHxibA==/?ll=83.787575%2C57.579740&amp;z=16.6</t>
  </si>
  <si>
    <t>Советская</t>
  </si>
  <si>
    <t>15-22</t>
  </si>
  <si>
    <t>https://yandex.ru/maps/11353/tomsk-district/house/sovetskaya_ulitsa_19/bEoYcQ9mTkYPQFttfXl5cH9rbQ==/?ll=83.787575%2C57.579740&amp;z=16.6</t>
  </si>
  <si>
    <t>https://yandex.ru/maps/11353/tomsk-district/house/zavodskaya_ulitsa_12/bEoYcQJnSUYGQFttfXl2dXpiYA==/?ll=83.759627%2C57.574261&amp;z=16.6</t>
  </si>
  <si>
    <t>Заводская</t>
  </si>
  <si>
    <t>https://yandex.ru/maps/11353/tomsk-district/house/olimpiyskaya_ulitsa_14/bEoYcQFkSUIEQFttfXl2dHlrYA==/?ll=83.767343%2C57.574740&amp;z=16.6</t>
  </si>
  <si>
    <t>Олимпийская</t>
  </si>
  <si>
    <t>5-11</t>
  </si>
  <si>
    <t>https://yandex.ru/maps/11353/tomsk-district/house/olimpiyskaya_ulitsa_10/bEoYcQFjSkwGQFttfXl2dH1iYg==/?ll=83.767315%2C57.574656&amp;z=16.6</t>
  </si>
  <si>
    <t>115-118</t>
  </si>
  <si>
    <t>https://yandex.ru/maps/11353/tomsk-district/house/ulitsa_dimitrova_117/bEoYcQNlSUMCQFttfXl5dXlnZA==/?ll=83.749137%2C57.583014&amp;z=16.6</t>
  </si>
  <si>
    <t>117/1</t>
  </si>
  <si>
    <t>Димитрова</t>
  </si>
  <si>
    <t>28-36</t>
  </si>
  <si>
    <t>https://yandex.ru/maps/11353/tomsk-district/house/rabochaya_ulitsa_32/bEoYcQBiTUEBQFttfXl5dXpmYg==/?ll=83.773147%2C57.582961&amp;z=16.6</t>
  </si>
  <si>
    <t>Рабочая</t>
  </si>
  <si>
    <t>29-35</t>
  </si>
  <si>
    <t>https://yandex.ru/maps/11353/tomsk-district/house/rabochaya_ulitsa_31/bEoYcQFpSkABQFttfXl5dX5iYw==/?ll=83.773147%2C57.582961&amp;z=16.6</t>
  </si>
  <si>
    <t>https://yandex.ru/maps/11353/tomsk-district/house/ulitsa_dorozhnikov_12/bEoYcQNiTkUEQFttfXl2dnhnYw==/?ll=83.742727%2C57.577476&amp;z=17</t>
  </si>
  <si>
    <t>Дорожников</t>
  </si>
  <si>
    <t>https://yandex.ru/maps/11353/tomsk-district/house/ulitsa_dorozhnikov_5/bEoYcQNkTkYEQFttfXl2eX5mbA==/?ll=83.746914%2C57.576983&amp;z=17.05</t>
  </si>
  <si>
    <t>https://yandex.ru/maps/11353/tomsk-district/house/ulitsa_dorozhnikov_2/bEoYcQNlS0QPQFttfXl2eHxhYQ==/?ll=83.746914%2C57.576983&amp;z=17.05</t>
  </si>
  <si>
    <t>22-28</t>
  </si>
  <si>
    <t>https://yandex.ru/maps/11353/tomsk-district/house/promyshlennaya_ulitsa_26/bEoYcQJjSE0BQFttfXl3eHRqbQ==/?ll=83.755149%2C57.570709&amp;z=17.05</t>
  </si>
  <si>
    <t>Промышленная</t>
  </si>
  <si>
    <t>https://yandex.ru/maps/11353/tomsk-district/house/promyshlennaya_ulitsa_16/bEoYcQJiQEAFQFttfXl2cXlgZQ==/?ll=83.754227%2C57.571706&amp;z=17.05</t>
  </si>
  <si>
    <t>8-14</t>
  </si>
  <si>
    <t>https://yandex.ru/maps/11353/tomsk-district/house/ulitsa_energetikov_11/bEoYcQNnQEEHQFttfXl2d3tmYw==/?ll=83.749412%2C57.576184&amp;z=17.38</t>
  </si>
  <si>
    <t>Энергетиков</t>
  </si>
  <si>
    <t>https://yandex.ru/maps/11353/tomsk-district/house/sadovaya_ulitsa_10/bEoYcQFkTkwFQFttfXl5c3RlYg==/?ll=83.763869%2C57.582469&amp;z=17.18</t>
  </si>
  <si>
    <t>2-8</t>
  </si>
  <si>
    <t>https://yandex.ru/maps/11353/tomsk-district/house/novaya_ulitsa_5/bEoYcQBnSUMEQFttfXl5dHlnYA==/?ll=83.776312%2C57.585328&amp;z=17.38</t>
  </si>
  <si>
    <t xml:space="preserve">Новая </t>
  </si>
  <si>
    <t>https://yandex.ru/maps/11353/tomsk-district/house/novaya_ulitsa_32/bEoYcQBhSUMFQFttfXl5dHRmYw==/?ll=83.772149%2C57.585368&amp;z=17.38</t>
  </si>
  <si>
    <t>https://yandex.ru/maps/11353/tomsk-district/house/urozhaynaya_ulitsa_11/bEoYcQRoT0cDQFttfXl2dXtnbQ==/?ll=83.740061%2C57.573755&amp;z=17.58</t>
  </si>
  <si>
    <t>Урожайная</t>
  </si>
  <si>
    <t>https://yandex.ru/maps/11353/tomsk-district/house/istochnaya_ulitsa_6/bEoYcQ9lS0ABQFttfXl5cnRhZQ==/?ll=83.784040%2C57.583415&amp;z=16.98</t>
  </si>
  <si>
    <t>Источная</t>
  </si>
  <si>
    <t>12-17</t>
  </si>
  <si>
    <t>https://yandex.ru/maps/11353/tomsk-district/house/2_ya_stepnaya_ulitsa_14/bEoYcQFlSkQEQFttfXl5dnRgZQ==/?ll=83.765838%2C57.586595&amp;z=16.85</t>
  </si>
  <si>
    <t>2-ая Степная</t>
  </si>
  <si>
    <t>6-11</t>
  </si>
  <si>
    <t>https://yandex.ru/maps/11353/tomsk-district/house/pervomayskaya_ulitsa_8/bEoYcQJpS0EOQFttfXl2dXljbA==/?ll=83.759754%2C57.573308&amp;z=17.44</t>
  </si>
  <si>
    <t>Первомайская</t>
  </si>
  <si>
    <t>https://yandex.ru/maps/11353/tomsk-district/house/ulitsa_60_let_oktyabrya_5/bEoYcQ9jTUMPQFttfXl5cXpqZA==/?ll=83.780958%2C57.580783&amp;z=16.64</t>
  </si>
  <si>
    <t>60 лет Октября</t>
  </si>
  <si>
    <t>47-52</t>
  </si>
  <si>
    <t>https://yandex.ru/maps/11353/tomsk-district/house/ulitsa_dimitrova_49/bEoYcQBkTkIFQFttfXl5cH5mZA==/?ll=83.777184%2C57.581048&amp;z=17.24</t>
  </si>
  <si>
    <t>https://yandex.ru/maps/11353/tomsk-district/house/ulitsa_60_let_oktyabrya_13/bEoYcQ9hSEwCQFttfXl5cXplZQ==/?ll=83.780909%2C57.580060&amp;z=17.24</t>
  </si>
  <si>
    <t>https://yandex.ru/maps/11353/tomsk-district/house/molodyozhnaya_ulitsa_4/bEoYcQ9oTEIOQFttfXl2d3lhZQ==/?ll=83.791147%2C57.575799&amp;z=17.24</t>
  </si>
  <si>
    <t xml:space="preserve"> ул.Молодежная </t>
  </si>
  <si>
    <t>5-10</t>
  </si>
  <si>
    <t>https://yandex.ru/maps/11353/tomsk-district/house/molodyozhnaya_ulitsa_7/bEoYcQ5gS0UCQFttfXl2dn5iZQ==/?ll=83.792173%2C57.575798&amp;z=17.44</t>
  </si>
  <si>
    <t>https://yandex.ru/maps/?ll=83.789468%2C57.572531&amp;z=16.64</t>
  </si>
  <si>
    <t>https://yandex.ru/maps/11353/tomsk-district/house/ulitsa_grishinskiy_trakt_12/bEoYcQNlSkcBQFttfXl2cnlqYg==/?ll=83.746868%2C57.572454&amp;z=17.2</t>
  </si>
  <si>
    <t>https://yandex.ru/maps/11353/tomsk-district/house/svetlaya_ulitsa_1a/bEoYcQRoQUAPQFttfXl2cHRkZw==/?ll=83.739844%2C57.572168&amp;z=17.6</t>
  </si>
  <si>
    <t>1 е</t>
  </si>
  <si>
    <t xml:space="preserve">ул. Светлая </t>
  </si>
  <si>
    <t>7-12</t>
  </si>
  <si>
    <t>https://yandex.ru/maps/?ll=83.745346%2C57.588020&amp;z=16</t>
  </si>
  <si>
    <t>ул. Лаврова</t>
  </si>
  <si>
    <t>20-25</t>
  </si>
  <si>
    <t>https://yandex.ru/maps/11353/tomsk-district/house/festivalnaya_ulitsa_3/bEoYcQNiT0UDQFttfXl2eHpnZw==/?ll=83.743099%2C57.579062&amp;z=17.5</t>
  </si>
  <si>
    <t>https://yandex.ru/maps/11353/tomsk-district/house/nagornaya_ulitsa_24/bEoYcQ9gQE0OQFttfXl5d3tkbQ==/?ll=83.780755%2C57.586541&amp;z=17.9</t>
  </si>
  <si>
    <t>ул. Нагорная</t>
  </si>
  <si>
    <t>45-52</t>
  </si>
  <si>
    <t>https://yandex.ru/maps/11353/tomsk-district/house/nagornaya_ulitsa_48/bEoYcQBkTUEHQFttfXl5eX1jYg==/?ll=83.776156%2C57.587153&amp;z=17.9</t>
  </si>
  <si>
    <t>https://yandex.ru/maps/11353/tomsk-district/house/ulitsa_50_let_oktyabrya_1/bEoYcQBiT0wAQFttfXl5c3tjZg==/?ll=83.773776%2C57.582929&amp;z=17.9</t>
  </si>
  <si>
    <t>https://yandex.ru/maps/11353/tomsk-district/house/ulitsa_50_let_oktyabrya_6/bEoYcQBjSUQFQFttfXl5d3thZQ==/?ll=83.773430%2C57.586369&amp;z=18.3</t>
  </si>
  <si>
    <t>https://yandex.ru/maps/11353/tomsk-district/house/tikhiy_pereulok_2/bEoYcQFmQUAPQFttfXl2eH9kYw==/?ll=83.768565%2C57.578451&amp;z=17.3</t>
  </si>
  <si>
    <t>пер. Тихий</t>
  </si>
  <si>
    <t>18-22</t>
  </si>
  <si>
    <t>https://yandex.ru/maps/11353/tomsk-district/house/ulitsa_entuziastov_19/bEoYcQNpSUYBQFttfXl2dXRqbQ==/?ll=83.748328%2C57.575626&amp;z=17.7</t>
  </si>
  <si>
    <t>19-2</t>
  </si>
  <si>
    <t>https://yandex.ru/maps/11353/tomsk-district/house/ulitsa_entuziastov_2/bEoYcQNnT0IOQFttfXl2dntnZQ==/?ll=83.748078%2C57.576740&amp;z=17.7</t>
  </si>
  <si>
    <t>https://yandex.ru/maps/11353/tomsk-district/house/lesnaya_ulitsa_31/bEoYcQFgQEQGQFttfXl2eHtgYA==/?ll=83.763472%2C57.578728&amp;z=17.3</t>
  </si>
  <si>
    <t>https://yandex.ru/maps/11353/tomsk-district/house/nagorny_pereulok_8/bEoYcQ9mSUwGQFttfXl5dHtqYQ==/?ll=83.786420%2C57.584668&amp;z=16.9</t>
  </si>
  <si>
    <t>пер. Нагорный</t>
  </si>
  <si>
    <t>https://yandex.ru/maps/11353/tomsk-district/house/polevaya_ulitsa_6/bEoYcQNoSkUPQFttfXl5dH1qZg==/?ll=83.748311%2C57.583539&amp;z=16.7</t>
  </si>
  <si>
    <t>https://yandex.ru/maps/11353/tomsk-district/house/polevaya_ulitsa_1/bEoYcQNmSEAFQFttfXl5dH1kZg==/?ll=83.748311%2C57.583539&amp;z=16.7</t>
  </si>
  <si>
    <t>23-27</t>
  </si>
  <si>
    <t>https://yandex.ru/maps/11353/tomsk-district/house/stepnaya_ulitsa_25/bEoYcQFhS0YCQFttfXl5dnxkZw==/?ll=83.762119%2C57.585894&amp;z=17.51</t>
  </si>
  <si>
    <t>https://yandex.ru/maps/11353/tomsk-district/house/stepnaya_ulitsa_18/bEoYcQFhT0ICQFttfXl5d3hrZA==/?ll=83.762119%2C57.585894&amp;z=17.51</t>
  </si>
  <si>
    <t>https://yandex.ru/maps/11353/tomsk-district/house/stepnaya_ulitsa_33/bEoYcQFhTUcEQFttfXl5eXhlZw==/?ll=83.762874%2C57.588596&amp;z=17.51</t>
  </si>
  <si>
    <t>37-42</t>
  </si>
  <si>
    <t>https://yandex.ru/maps/11353/tomsk-district/house/stepnaya_ulitsa_39/bEoYcQFhTUMPQFttfXl5eHljYQ==/?ll=83.762874%2C57.588596&amp;z=17.51</t>
  </si>
  <si>
    <t>7-15</t>
  </si>
  <si>
    <t>https://yandex.ru/maps/11353/tomsk-district/house/stepnaya_ulitsa_9/bEoYcQFgTUQAQFttfXl5dX1jZQ==/?ll=83.761524%2C57.583794&amp;z=17.51</t>
  </si>
  <si>
    <t>https://yandex.ru/maps/11353/tomsk-district/house/solnechnaya_ulitsa_13/bEoYcQNiTkcOQFttfXl2d3hgYA==/?ll=83.741467%2C57.576084&amp;z=17.84</t>
  </si>
  <si>
    <t>5</t>
  </si>
  <si>
    <t xml:space="preserve">ул. Солнечная </t>
  </si>
  <si>
    <t>https://yandex.ru/maps/11353/tomsk-district/house/solnechnaya_ulitsa_9/bEoYcQNgQUIHQFttfXl2d3RiZA==/?ll=83.740175%2C57.576258&amp;z=17.84</t>
  </si>
  <si>
    <t>https://yandex.ru/maps/11353/tomsk-district/house/ulitsa_olega_zaytseva_23/bEoYcQNpSEIHQFttfXl4cX5rYg==/?ll=83.749418%2C57.590108&amp;z=20.12</t>
  </si>
  <si>
    <t>https://yandex.ru/maps/11353/tomsk-district/house/ulitsa_olega_zaytseva_14/bEoYcQNnSkUFQFttfXl5eXViZQ==/?ll=83.747230%2C57.588824&amp;z=21</t>
  </si>
  <si>
    <t>ул.  Олега Зайцева</t>
  </si>
  <si>
    <t>https://yandex.ru/maps/11353/tomsk-district/house/ulitsa_olega_zaytseva_5/bEoYcQNkSU0BQFttfXl5eXxqZQ==/?ll=83.744223%2C57.587964&amp;z=21</t>
  </si>
  <si>
    <t>https://yandex.ru/maps/11353/tomsk-district/house/svetlaya_ulitsa_27/bEoYcQRlQEUFQFttfXl2dHpqZA==/?ll=83.735986%2C57.575628&amp;z=21</t>
  </si>
  <si>
    <t>https://yandex.ru/maps/11353/tomsk-district/house/ulitsa_sokolovskiy_trakt_14/bEoYcQ9lQEUFQFttfXl2cnhlZQ==/?ll=83.785905%2C57.573507&amp;z=21</t>
  </si>
  <si>
    <t>https://yandex.ru/maps/11353/tomsk-district/house/svetlaya_ulitsa_11/bEoYcQRnTEEBQFttfXl2cnlqYg==/?ll=83.737476%2C57.573649&amp;z=21</t>
  </si>
  <si>
    <t>https://yandex.ru/maps/11353/tomsk-district/house/kooperativnaya_ulitsa_13/bEoYcQJlTEICQFttfXl5d3trbA==/?ll=83.755676%2C57.586693&amp;z=21</t>
  </si>
  <si>
    <t>https://yandex.ru/maps/11353/tomsk-district/house/ulitsa_komarova_23/bEoYcQNnT0QBQFttfXl5c3RjZw==/?ll=83.747632%2C57.582745&amp;z=21</t>
  </si>
  <si>
    <t>23 А</t>
  </si>
  <si>
    <t>33-40</t>
  </si>
  <si>
    <t>https://yandex.ru/maps/11353/tomsk-district/house/ulitsa_dimitrova_35/bEoYcQBmQUABQFttfXl5cHRmbA==/?ll=83.776846%2C57.581781&amp;z=21</t>
  </si>
  <si>
    <t>83°46´36</t>
  </si>
  <si>
    <t>57°34´56</t>
  </si>
  <si>
    <t>120-123</t>
  </si>
  <si>
    <t>https://yandex.ru/maps/11353/tomsk-district/house/ulitsa_dimitrova_123/bEoYcQNjQUcCQFttfXl5dHlmZw==/?ll=83.743863%2C57.585529&amp;z=21</t>
  </si>
  <si>
    <t>125-132</t>
  </si>
  <si>
    <t>https://yandex.ru/maps/11353/tomsk-district/house/ulitsa_dimitrova_130/bEoYcQNiTEQDQFttfXl5d3pkZw==/?ll=83.742648%2C57.586588&amp;z=21</t>
  </si>
  <si>
    <t>93-96</t>
  </si>
  <si>
    <t>https://yandex.ru/maps/11353/tomsk-district/house/ulitsa_dimitrova_94/bEoYcQJlS0AFQFttfXl5cHVjYg==/?ll=83.755453%2C57.581833&amp;z=21</t>
  </si>
  <si>
    <t>33-46</t>
  </si>
  <si>
    <t>https://yandex.ru/maps/?ll=83.788673%2C57.567258&amp;z=21</t>
  </si>
  <si>
    <t>83°47´22</t>
  </si>
  <si>
    <t>57°34´5</t>
  </si>
  <si>
    <t>40 а</t>
  </si>
  <si>
    <t xml:space="preserve"> ул. Мичурина </t>
  </si>
  <si>
    <t>14-24</t>
  </si>
  <si>
    <t>https://yandex.ru/maps/11353/tomsk-district/house/ulitsa_michurina_16/bEoYcQ9lSEYHQFttfXl2cH5iZg==/?ll=83.785150%2C57.571223&amp;z=21</t>
  </si>
  <si>
    <t>83°46´14</t>
  </si>
  <si>
    <t xml:space="preserve"> ул.Мичурина </t>
  </si>
  <si>
    <t>Приложение № 1 к постановлению Администрации Молчановского сельского поселения от    03.09.2020       г. №  225</t>
  </si>
</sst>
</file>

<file path=xl/styles.xml><?xml version="1.0" encoding="utf-8"?>
<styleSheet xmlns="http://schemas.openxmlformats.org/spreadsheetml/2006/main">
  <numFmts count="1">
    <numFmt numFmtId="164" formatCode="0.000000"/>
  </numFmts>
  <fonts count="2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Calibri"/>
      <family val="2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color theme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>
      <alignment wrapText="1"/>
    </xf>
    <xf numFmtId="0" fontId="10" fillId="0" borderId="1" xfId="1" applyFill="1" applyBorder="1" applyAlignment="1">
      <alignment horizontal="center" vertical="center" wrapText="1"/>
    </xf>
    <xf numFmtId="0" fontId="10" fillId="0" borderId="3" xfId="1" applyFill="1" applyBorder="1" applyAlignment="1">
      <alignment horizontal="center" vertical="center" wrapText="1"/>
    </xf>
    <xf numFmtId="0" fontId="10" fillId="0" borderId="1" xfId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6" fillId="0" borderId="1" xfId="1" applyFont="1" applyBorder="1" applyAlignment="1" applyProtection="1">
      <alignment wrapText="1"/>
    </xf>
    <xf numFmtId="0" fontId="0" fillId="0" borderId="4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16" fillId="0" borderId="5" xfId="1" applyFont="1" applyBorder="1" applyAlignment="1" applyProtection="1">
      <alignment wrapText="1"/>
    </xf>
    <xf numFmtId="49" fontId="0" fillId="0" borderId="5" xfId="0" applyNumberFormat="1" applyBorder="1" applyAlignment="1">
      <alignment wrapText="1"/>
    </xf>
    <xf numFmtId="49" fontId="0" fillId="0" borderId="1" xfId="0" applyNumberFormat="1" applyBorder="1"/>
    <xf numFmtId="49" fontId="1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18" fillId="0" borderId="1" xfId="2" applyNumberFormat="1" applyBorder="1"/>
    <xf numFmtId="0" fontId="18" fillId="0" borderId="0" xfId="2"/>
    <xf numFmtId="0" fontId="17" fillId="0" borderId="0" xfId="0" applyFont="1" applyAlignment="1">
      <alignment vertical="center" wrapText="1"/>
    </xf>
    <xf numFmtId="0" fontId="0" fillId="0" borderId="1" xfId="0" applyBorder="1" applyAlignment="1"/>
    <xf numFmtId="164" fontId="19" fillId="0" borderId="1" xfId="0" applyNumberFormat="1" applyFont="1" applyFill="1" applyBorder="1" applyAlignment="1">
      <alignment vertical="center" wrapText="1"/>
    </xf>
    <xf numFmtId="17" fontId="0" fillId="0" borderId="1" xfId="0" applyNumberFormat="1" applyBorder="1" applyAlignment="1"/>
    <xf numFmtId="0" fontId="1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right"/>
    </xf>
    <xf numFmtId="4" fontId="1" fillId="0" borderId="1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Гиперссылка 2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grp365.ru/map/?x=57.682587601488486&amp;y=83.56171399354935&amp;zoom=18&amp;layer=1" TargetMode="External"/><Relationship Id="rId21" Type="http://schemas.openxmlformats.org/officeDocument/2006/relationships/hyperlink" Target="https://egrp365.ru/map/?x=57.68401863899365&amp;y=83.55645686388016&amp;zoom=18&amp;layer=1" TargetMode="External"/><Relationship Id="rId42" Type="http://schemas.openxmlformats.org/officeDocument/2006/relationships/hyperlink" Target="https://yandex.ru/maps/?l=sat%2Cskl&amp;ll=83.551879%2C57.687824&amp;mode=whatshere&amp;whatshere%5Bpoint%5D=83.551557%2C57.687891&amp;whatshere%5Bzoom%5D=18&amp;z=19" TargetMode="External"/><Relationship Id="rId47" Type="http://schemas.openxmlformats.org/officeDocument/2006/relationships/hyperlink" Target="https://yandex.ru/maps/?l=sat%2Cskl&amp;ll=83.569410%2C57.682895&amp;mode=whatshere&amp;whatshere%5Bpoint%5D=83.568772%2C57.683165&amp;whatshere%5Bzoom%5D=18&amp;z=18" TargetMode="External"/><Relationship Id="rId63" Type="http://schemas.openxmlformats.org/officeDocument/2006/relationships/hyperlink" Target="https://yandex.ru/maps/?l=sat%2Cskl&amp;ll=83.571406%2C57.681703&amp;mode=whatshere&amp;whatshere%5Bpoint%5D=83.570744%2C57.681706&amp;whatshere%5Bzoom%5D=19&amp;z=19" TargetMode="External"/><Relationship Id="rId68" Type="http://schemas.openxmlformats.org/officeDocument/2006/relationships/hyperlink" Target="https://yandex.ru/maps/?l=sat%2Cskl&amp;ll=83.563810%2C57.677806&amp;mode=whatshere&amp;whatshere%5Bpoint%5D=83.563301%2C57.677707&amp;whatshere%5Bzoom%5D=19&amp;z=19" TargetMode="External"/><Relationship Id="rId84" Type="http://schemas.openxmlformats.org/officeDocument/2006/relationships/hyperlink" Target="https://yandex.ru/maps/?l=sat%2Cskl&amp;ll=83.556566%2C57.680469&amp;mode=whatshere&amp;whatshere%5Bpoint%5D=83.556018%2C57.680608&amp;whatshere%5Bzoom%5D=19&amp;z=19" TargetMode="External"/><Relationship Id="rId89" Type="http://schemas.openxmlformats.org/officeDocument/2006/relationships/hyperlink" Target="https://yandex.ru/maps/?l=sat%2Cskl&amp;ll=83.440732%2C57.708334&amp;mode=whatshere&amp;whatshere%5Bpoint%5D=83.440260%2C57.708472&amp;whatshere%5Bzoom%5D=19&amp;z=19" TargetMode="External"/><Relationship Id="rId2" Type="http://schemas.openxmlformats.org/officeDocument/2006/relationships/hyperlink" Target="https://egrp365.ru/map/?x=57.68679196467481&amp;y=83.56071889400482&amp;zoom=18&amp;layer=2" TargetMode="External"/><Relationship Id="rId16" Type="http://schemas.openxmlformats.org/officeDocument/2006/relationships/hyperlink" Target="https://egrp365.ru/map/?x=57.68292600824384&amp;y=83.56853753328323&amp;zoom=18&amp;layer=1" TargetMode="External"/><Relationship Id="rId29" Type="http://schemas.openxmlformats.org/officeDocument/2006/relationships/hyperlink" Target="https://egrp365.ru/map/?x=57.68679196467481&amp;y=83.56071889400482&amp;zoom=18&amp;layer=2" TargetMode="External"/><Relationship Id="rId107" Type="http://schemas.openxmlformats.org/officeDocument/2006/relationships/hyperlink" Target="https://yandex.ru/maps/?l=sat%2Cskl&amp;ll=83.471779%2C57.708315&amp;mode=whatshere&amp;whatshere%5Bpoint%5D=83.471870%2C57.708509&amp;whatshere%5Bzoom%5D=19&amp;z=19" TargetMode="External"/><Relationship Id="rId11" Type="http://schemas.openxmlformats.org/officeDocument/2006/relationships/hyperlink" Target="https://egrp365.ru/map/?x=57.68739987690548&amp;y=83.55900228023529&amp;zoom=18&amp;layer=1" TargetMode="External"/><Relationship Id="rId24" Type="http://schemas.openxmlformats.org/officeDocument/2006/relationships/hyperlink" Target="https://egrp365.ru/map/?x=57.682587601488486&amp;y=83.56171399354935&amp;zoom=18&amp;layer=1" TargetMode="External"/><Relationship Id="rId32" Type="http://schemas.openxmlformats.org/officeDocument/2006/relationships/hyperlink" Target="https://egrp365.ru/map/?x=57.69354406584111&amp;y=83.56007784605026&amp;zoom=18&amp;layer=1" TargetMode="External"/><Relationship Id="rId37" Type="http://schemas.openxmlformats.org/officeDocument/2006/relationships/hyperlink" Target="https://yandex.ru/maps/?l=sat%2Cskl&amp;ll=83.561798%2C57.688209&amp;mode=whatshere&amp;whatshere%5Bpoint%5D=83.561404%2C57.688322&amp;whatshere%5Bzoom%5D=17&amp;z=19" TargetMode="External"/><Relationship Id="rId40" Type="http://schemas.openxmlformats.org/officeDocument/2006/relationships/hyperlink" Target="https://yandex.ru/maps/?l=sat%2Cskl&amp;ll=83.562340%2C57.686380&amp;mode=whatshere&amp;whatshere%5Bpoint%5D=83.560859%2C57.686794&amp;whatshere%5Bzoom%5D=17&amp;z=17" TargetMode="External"/><Relationship Id="rId45" Type="http://schemas.openxmlformats.org/officeDocument/2006/relationships/hyperlink" Target="https://yandex.ru/maps/?l=sat%2Cskl&amp;ll=83.558461%2C57.686999&amp;mode=whatshere&amp;whatshere%5Bpoint%5D=83.558655%2C57.687005&amp;whatshere%5Bzoom%5D=18&amp;z=19" TargetMode="External"/><Relationship Id="rId53" Type="http://schemas.openxmlformats.org/officeDocument/2006/relationships/hyperlink" Target="https://yandex.ru/maps/?l=sat%2Cskl&amp;ll=83.569620%2C57.680617&amp;mode=whatshere&amp;whatshere%5Bpoint%5D=83.569290%2C57.680618&amp;whatshere%5Bzoom%5D=19&amp;z=19" TargetMode="External"/><Relationship Id="rId58" Type="http://schemas.openxmlformats.org/officeDocument/2006/relationships/hyperlink" Target="https://yandex.ru/maps/?l=sat%2Cskl&amp;ll=83.576937%2C57.684263&amp;mode=whatshere&amp;whatshere%5Bpoint%5D=83.576349%2C57.684243&amp;whatshere%5Bzoom%5D=19&amp;z=19" TargetMode="External"/><Relationship Id="rId66" Type="http://schemas.openxmlformats.org/officeDocument/2006/relationships/hyperlink" Target="https://yandex.ru/maps/?l=sat%2Cskl&amp;ll=83.562072%2C57.678147&amp;mode=whatshere&amp;whatshere%5Bpoint%5D=83.561289%2C57.678138&amp;whatshere%5Bzoom%5D=19&amp;z=19" TargetMode="External"/><Relationship Id="rId74" Type="http://schemas.openxmlformats.org/officeDocument/2006/relationships/hyperlink" Target="https://yandex.ru/maps/?l=sat%2Cskl&amp;ll=83.558800%2C57.681688&amp;mode=whatshere&amp;whatshere%5Bpoint%5D=83.558408%2C57.681880&amp;whatshere%5Bzoom%5D=19&amp;z=19" TargetMode="External"/><Relationship Id="rId79" Type="http://schemas.openxmlformats.org/officeDocument/2006/relationships/hyperlink" Target="https://yandex.ru/maps/?l=sat%2Cskl&amp;ll=83.553309%2C57.681585&amp;mode=whatshere&amp;whatshere%5Bpoint%5D=83.552741%2C57.681572&amp;whatshere%5Bzoom%5D=19&amp;z=19" TargetMode="External"/><Relationship Id="rId87" Type="http://schemas.openxmlformats.org/officeDocument/2006/relationships/hyperlink" Target="https://yandex.ru/maps/?l=sat%2Cskl&amp;ll=83.555380%2C57.687222&amp;mode=whatshere&amp;whatshere%5Bpoint%5D=83.555326%2C57.687152&amp;whatshere%5Bzoom%5D=19&amp;z=19" TargetMode="External"/><Relationship Id="rId102" Type="http://schemas.openxmlformats.org/officeDocument/2006/relationships/hyperlink" Target="https://yandex.ru/maps/?l=sat%2Cskl&amp;ll=83.458907%2C57.714580&amp;mode=whatshere&amp;whatshere%5Bpoint%5D=83.458097%2C57.714941&amp;whatshere%5Bzoom%5D=18&amp;z=18" TargetMode="External"/><Relationship Id="rId5" Type="http://schemas.openxmlformats.org/officeDocument/2006/relationships/hyperlink" Target="https://egrp365.ru/map/?x=57.687153899496884&amp;y=83.55397582054138&amp;zoom=18&amp;layer=2" TargetMode="External"/><Relationship Id="rId61" Type="http://schemas.openxmlformats.org/officeDocument/2006/relationships/hyperlink" Target="https://yandex.ru/maps/?l=sat%2Cskl&amp;ll=83.573458%2C57.680743&amp;mode=whatshere&amp;whatshere%5Bpoint%5D=83.572739%2C57.680765&amp;whatshere%5Bzoom%5D=19&amp;z=19" TargetMode="External"/><Relationship Id="rId82" Type="http://schemas.openxmlformats.org/officeDocument/2006/relationships/hyperlink" Target="https://yandex.ru/maps/?l=sat%2Cskl&amp;ll=83.557571%2C57.684384&amp;mode=whatshere&amp;whatshere%5Bpoint%5D=83.557204%2C57.684466&amp;whatshere%5Bzoom%5D=19&amp;z=19" TargetMode="External"/><Relationship Id="rId90" Type="http://schemas.openxmlformats.org/officeDocument/2006/relationships/hyperlink" Target="https://yandex.ru/maps/?l=sat%2Cskl&amp;ll=83.443757%2C57.709345&amp;mode=whatshere&amp;whatshere%5Bpoint%5D=83.443446%2C57.709362&amp;whatshere%5Bzoom%5D=19&amp;z=19" TargetMode="External"/><Relationship Id="rId95" Type="http://schemas.openxmlformats.org/officeDocument/2006/relationships/hyperlink" Target="https://yandex.ru/maps/?l=sat%2Cskl&amp;ll=83.453961%2C57.714213&amp;mode=whatshere&amp;whatshere%5Bpoint%5D=83.455720%2C57.713455&amp;whatshere%5Bzoom%5D=16&amp;z=16" TargetMode="External"/><Relationship Id="rId19" Type="http://schemas.openxmlformats.org/officeDocument/2006/relationships/hyperlink" Target="https://egrp365.ru/map/?x=57.68469286857677&amp;y=83.55421721935272&amp;zoom=18&amp;layer=1" TargetMode="External"/><Relationship Id="rId14" Type="http://schemas.openxmlformats.org/officeDocument/2006/relationships/hyperlink" Target="https://egrp365.ru/map/?x=57.685681898157185&amp;y=83.56206804513931&amp;zoom=18&amp;layer=1" TargetMode="External"/><Relationship Id="rId22" Type="http://schemas.openxmlformats.org/officeDocument/2006/relationships/hyperlink" Target="https://egrp365.ru/map/?x=57.68401863899365&amp;y=83.55645686388016&amp;zoom=18&amp;layer=1" TargetMode="External"/><Relationship Id="rId27" Type="http://schemas.openxmlformats.org/officeDocument/2006/relationships/hyperlink" Target="https://egrp365.ru/map/?x=57.68203154465026&amp;y=83.56558978557587&amp;zoom=18&amp;layer=1" TargetMode="External"/><Relationship Id="rId30" Type="http://schemas.openxmlformats.org/officeDocument/2006/relationships/hyperlink" Target="https://egrp365.ru/map/?x=57.688311412507346&amp;y=83.5609683394432&amp;zoom=18&amp;layer=2" TargetMode="External"/><Relationship Id="rId35" Type="http://schemas.openxmlformats.org/officeDocument/2006/relationships/hyperlink" Target="https://yandex.ru/maps/?l=sat%2Cskl&amp;ll=83.560666%2C57.691651&amp;mode=whatshere&amp;whatshere%5Bpoint%5D=83.561036%2C57.691829&amp;whatshere%5Bzoom%5D=18&amp;z=19" TargetMode="External"/><Relationship Id="rId43" Type="http://schemas.openxmlformats.org/officeDocument/2006/relationships/hyperlink" Target="https://yandex.ru/maps/?l=sat%2Cskl&amp;ll=83.554505%2C57.687377&amp;mode=whatshere&amp;whatshere%5Bpoint%5D=83.553939%2C57.687495&amp;whatshere%5Bzoom%5D=18&amp;z=19" TargetMode="External"/><Relationship Id="rId48" Type="http://schemas.openxmlformats.org/officeDocument/2006/relationships/hyperlink" Target="https://yandex.ru/maps/?l=sat%2Cskl&amp;ll=83.571556%2C57.682407&amp;mode=whatshere&amp;whatshere%5Bpoint%5D=83.571052%2C57.682539&amp;whatshere%5Bzoom%5D=19&amp;z=19" TargetMode="External"/><Relationship Id="rId56" Type="http://schemas.openxmlformats.org/officeDocument/2006/relationships/hyperlink" Target="https://yandex.ru/maps/?l=sat%2Cskl&amp;ll=83.563797%2C57.683757&amp;mode=whatshere&amp;whatshere%5Bpoint%5D=83.563494%2C57.683549&amp;whatshere%5Bzoom%5D=19&amp;z=19" TargetMode="External"/><Relationship Id="rId64" Type="http://schemas.openxmlformats.org/officeDocument/2006/relationships/hyperlink" Target="https://yandex.ru/maps/?l=sat%2Cskl&amp;ll=83.568534%2C57.679460&amp;mode=whatshere&amp;whatshere%5Bpoint%5D=83.568040%2C57.679579&amp;whatshere%5Bzoom%5D=19&amp;z=19" TargetMode="External"/><Relationship Id="rId69" Type="http://schemas.openxmlformats.org/officeDocument/2006/relationships/hyperlink" Target="https://yandex.ru/maps/?l=sat%2Cskl&amp;ll=83.564685%2C57.678707&amp;mode=whatshere&amp;whatshere%5Bpoint%5D=83.564443%2C57.678753&amp;whatshere%5Bzoom%5D=19&amp;z=19" TargetMode="External"/><Relationship Id="rId77" Type="http://schemas.openxmlformats.org/officeDocument/2006/relationships/hyperlink" Target="https://yandex.ru/maps/?l=sat%2Cskl&amp;ll=83.554138%2C57.680709&amp;mode=whatshere&amp;whatshere%5Bpoint%5D=83.553564%2C57.680755&amp;whatshere%5Bzoom%5D=19&amp;z=19" TargetMode="External"/><Relationship Id="rId100" Type="http://schemas.openxmlformats.org/officeDocument/2006/relationships/hyperlink" Target="https://yandex.ru/maps/?l=sat%2Cskl&amp;ll=83.455382%2C57.715883&amp;mode=whatshere&amp;whatshere%5Bpoint%5D=83.454859%2C57.716235&amp;whatshere%5Bzoom%5D=19&amp;z=19" TargetMode="External"/><Relationship Id="rId105" Type="http://schemas.openxmlformats.org/officeDocument/2006/relationships/hyperlink" Target="https://yandex.ru/maps/?l=sat%2Cskl&amp;ll=83.467608%2C57.708802&amp;mode=whatshere&amp;whatshere%5Bpoint%5D=83.467213%2C57.708820&amp;whatshere%5Bzoom%5D=19&amp;z=19" TargetMode="External"/><Relationship Id="rId8" Type="http://schemas.openxmlformats.org/officeDocument/2006/relationships/hyperlink" Target="https://egrp365.ru/map/?x=57.68723356230853&amp;y=83.55577290058136&amp;zoom=18&amp;layer=1" TargetMode="External"/><Relationship Id="rId51" Type="http://schemas.openxmlformats.org/officeDocument/2006/relationships/hyperlink" Target="https://yandex.ru/maps/?l=sat%2Cskl&amp;ll=83.560280%2C57.683006&amp;mode=whatshere&amp;whatshere%5Bpoint%5D=83.560189%2C57.683045&amp;whatshere%5Bzoom%5D=19&amp;z=19" TargetMode="External"/><Relationship Id="rId72" Type="http://schemas.openxmlformats.org/officeDocument/2006/relationships/hyperlink" Target="https://yandex.ru/maps/?l=sat%2Cskl&amp;ll=83.556839%2C57.682167&amp;mode=whatshere&amp;whatshere%5Bpoint%5D=83.556718%2C57.682298&amp;whatshere%5Bzoom%5D=19&amp;z=19" TargetMode="External"/><Relationship Id="rId80" Type="http://schemas.openxmlformats.org/officeDocument/2006/relationships/hyperlink" Target="https://yandex.ru/maps/?l=sat%2Cskl&amp;ll=83.553004%2C57.680571&amp;mode=whatshere&amp;whatshere%5Bpoint%5D=83.552314%2C57.680354&amp;whatshere%5Bzoom%5D=19&amp;z=19" TargetMode="External"/><Relationship Id="rId85" Type="http://schemas.openxmlformats.org/officeDocument/2006/relationships/hyperlink" Target="https://yandex.ru/maps/?l=sat%2Cskl&amp;ll=83.569285%2C57.681778&amp;mode=whatshere&amp;whatshere%5Bpoint%5D=83.568990%2C57.681808&amp;whatshere%5Bzoom%5D=19&amp;z=19" TargetMode="External"/><Relationship Id="rId93" Type="http://schemas.openxmlformats.org/officeDocument/2006/relationships/hyperlink" Target="https://yandex.ru/maps/?l=sat%2Cskl&amp;ll=83.455002%2C57.712109&amp;mode=whatshere&amp;whatshere%5Bpoint%5D=83.453588%2C57.712077&amp;whatshere%5Bzoom%5D=18&amp;z=16" TargetMode="External"/><Relationship Id="rId98" Type="http://schemas.openxmlformats.org/officeDocument/2006/relationships/hyperlink" Target="https://yandex.ru/maps/?l=sat%2Cskl&amp;ll=83.456662%2C57.714306&amp;mode=whatshere&amp;whatshere%5Bpoint%5D=83.456482%2C57.714445&amp;whatshere%5Bzoom%5D=19&amp;z=19" TargetMode="External"/><Relationship Id="rId3" Type="http://schemas.openxmlformats.org/officeDocument/2006/relationships/hyperlink" Target="https://egrp365.ru/map/?x=57.68423403356546&amp;y=83.56476366519928&amp;zoom=18&amp;layer=2" TargetMode="External"/><Relationship Id="rId12" Type="http://schemas.openxmlformats.org/officeDocument/2006/relationships/hyperlink" Target="https://egrp365.ru/map/?x=57.68739987690548&amp;y=83.55900228023529&amp;zoom=18&amp;layer=1" TargetMode="External"/><Relationship Id="rId17" Type="http://schemas.openxmlformats.org/officeDocument/2006/relationships/hyperlink" Target="https://egrp365.ru/map/?x=57.68246715086397&amp;y=83.57067257165909&amp;zoom=18&amp;layer=1" TargetMode="External"/><Relationship Id="rId25" Type="http://schemas.openxmlformats.org/officeDocument/2006/relationships/hyperlink" Target="https://egrp365.ru/map/?x=57.682587601488486&amp;y=83.56171399354935&amp;zoom=18&amp;layer=1" TargetMode="External"/><Relationship Id="rId33" Type="http://schemas.openxmlformats.org/officeDocument/2006/relationships/hyperlink" Target="https://yandex.ru/maps/?l=sat%2Cskl&amp;ll=83.560980%2C57.693961&amp;mode=whatshere&amp;whatshere%5Bpoint%5D=83.560261%2C57.693867&amp;whatshere%5Bzoom%5D=18&amp;z=19" TargetMode="External"/><Relationship Id="rId38" Type="http://schemas.openxmlformats.org/officeDocument/2006/relationships/hyperlink" Target="https://yandex.ru/maps/?l=sat%2Cskl&amp;ll=83.560599%2C57.689074&amp;mode=whatshere&amp;whatshere%5Bpoint%5D=83.560419%2C57.689269&amp;whatshere%5Bzoom%5D=19&amp;z=19" TargetMode="External"/><Relationship Id="rId46" Type="http://schemas.openxmlformats.org/officeDocument/2006/relationships/hyperlink" Target="https://yandex.ru/maps/?l=sat%2Cskl&amp;ll=83.561750%2C57.685671&amp;mode=whatshere&amp;whatshere%5Bpoint%5D=83.561798%2C57.685490&amp;whatshere%5Bzoom%5D=18&amp;z=18" TargetMode="External"/><Relationship Id="rId59" Type="http://schemas.openxmlformats.org/officeDocument/2006/relationships/hyperlink" Target="https://yandex.ru/maps/?l=sat%2Cskl&amp;ll=83.576130%2C57.683614&amp;mode=whatshere&amp;whatshere%5Bpoint%5D=83.575668%2C57.683548&amp;whatshere%5Bzoom%5D=19&amp;z=19" TargetMode="External"/><Relationship Id="rId67" Type="http://schemas.openxmlformats.org/officeDocument/2006/relationships/hyperlink" Target="https://yandex.ru/maps/?l=sat%2Cskl&amp;ll=83.563810%2C57.677806&amp;mode=whatshere&amp;whatshere%5Bpoint%5D=83.563301%2C57.677707&amp;whatshere%5Bzoom%5D=19&amp;z=19" TargetMode="External"/><Relationship Id="rId103" Type="http://schemas.openxmlformats.org/officeDocument/2006/relationships/hyperlink" Target="https://yandex.ru/maps/?l=sat%2Cskl&amp;ll=83.460623%2C57.712998&amp;mode=whatshere&amp;whatshere%5Bpoint%5D=83.460076%2C57.713183&amp;whatshere%5Bzoom%5D=19&amp;z=19" TargetMode="External"/><Relationship Id="rId108" Type="http://schemas.openxmlformats.org/officeDocument/2006/relationships/hyperlink" Target="https://yandex.ru/maps/?l=sat%2Cskl&amp;ll=83.478194%2C57.712303&amp;mode=whatshere&amp;whatshere%5Bpoint%5D=83.477341%2C57.712975&amp;whatshere%5Bzoom%5D=18&amp;z=18" TargetMode="External"/><Relationship Id="rId20" Type="http://schemas.openxmlformats.org/officeDocument/2006/relationships/hyperlink" Target="https://egrp365.ru/map/?x=57.68469286857677&amp;y=83.55421721935272&amp;zoom=18&amp;layer=1" TargetMode="External"/><Relationship Id="rId41" Type="http://schemas.openxmlformats.org/officeDocument/2006/relationships/hyperlink" Target="https://yandex.ru/maps/?l=sat%2Cskl&amp;ll=83.564732%2C57.684153&amp;mode=whatshere&amp;whatshere%5Bpoint%5D=83.564295%2C57.684122&amp;whatshere%5Bzoom%5D=19&amp;z=19" TargetMode="External"/><Relationship Id="rId54" Type="http://schemas.openxmlformats.org/officeDocument/2006/relationships/hyperlink" Target="https://yandex.ru/maps/?l=sat%2Cskl&amp;ll=83.562429%2C57.682517&amp;mode=whatshere&amp;whatshere%5Bpoint%5D=83.562220%2C57.682542&amp;whatshere%5Bzoom%5D=19&amp;z=19" TargetMode="External"/><Relationship Id="rId62" Type="http://schemas.openxmlformats.org/officeDocument/2006/relationships/hyperlink" Target="https://yandex.ru/maps/?l=sat%2Cskl&amp;ll=83.571969%2C57.680496&amp;mode=whatshere&amp;whatshere%5Bpoint%5D=83.570988%2C57.680288&amp;whatshere%5Bzoom%5D=19&amp;z=18" TargetMode="External"/><Relationship Id="rId70" Type="http://schemas.openxmlformats.org/officeDocument/2006/relationships/hyperlink" Target="https://yandex.ru/maps/?l=sat%2Cskl&amp;ll=83.562142%2C57.679663&amp;mode=whatshere&amp;whatshere%5Bpoint%5D=83.561262%2C57.679545&amp;whatshere%5Bzoom%5D=19&amp;z=19" TargetMode="External"/><Relationship Id="rId75" Type="http://schemas.openxmlformats.org/officeDocument/2006/relationships/hyperlink" Target="https://yandex.ru/maps/?l=sat%2Cskl&amp;ll=83.563475%2C57.680457&amp;mode=whatshere&amp;whatshere%5Bpoint%5D=83.563574%2C57.680338&amp;whatshere%5Bzoom%5D=19&amp;z=19" TargetMode="External"/><Relationship Id="rId83" Type="http://schemas.openxmlformats.org/officeDocument/2006/relationships/hyperlink" Target="https://yandex.ru/maps/?l=sat%2Cskl&amp;ll=83.557571%2C57.684384&amp;mode=whatshere&amp;whatshere%5Bpoint%5D=83.557204%2C57.684466&amp;whatshere%5Bzoom%5D=19&amp;z=19" TargetMode="External"/><Relationship Id="rId88" Type="http://schemas.openxmlformats.org/officeDocument/2006/relationships/hyperlink" Target="https://yandex.ru/maps/?l=sat%2Cskl&amp;ll=83.558245%2C57.689598&amp;mode=whatshere&amp;whatshere%5Bpoint%5D=83.557730%2C57.689762&amp;whatshere%5Bzoom%5D=19&amp;z=19" TargetMode="External"/><Relationship Id="rId91" Type="http://schemas.openxmlformats.org/officeDocument/2006/relationships/hyperlink" Target="https://yandex.ru/maps/?l=sat%2Cskl&amp;ll=83.447359%2C57.710437&amp;mode=whatshere&amp;whatshere%5Bpoint%5D=83.446917%2C57.710347&amp;whatshere%5Bzoom%5D=19&amp;z=19" TargetMode="External"/><Relationship Id="rId96" Type="http://schemas.openxmlformats.org/officeDocument/2006/relationships/hyperlink" Target="https://yandex.ru/maps/?l=sat%2Cskl&amp;ll=83.456364%2C57.712195&amp;mode=whatshere&amp;whatshere%5Bpoint%5D=83.456364%2C57.712169&amp;whatshere%5Bzoom%5D=18&amp;z=19" TargetMode="External"/><Relationship Id="rId1" Type="http://schemas.openxmlformats.org/officeDocument/2006/relationships/hyperlink" Target="https://egrp365.ru/map/?x=57.68922610613803&amp;y=83.55970770120621&amp;zoom=18&amp;layer=2" TargetMode="External"/><Relationship Id="rId6" Type="http://schemas.openxmlformats.org/officeDocument/2006/relationships/hyperlink" Target="https://egrp365.ru/map/?x=57.687153899496884&amp;y=83.55397582054138&amp;zoom=18&amp;layer=2" TargetMode="External"/><Relationship Id="rId15" Type="http://schemas.openxmlformats.org/officeDocument/2006/relationships/hyperlink" Target="https://egrp365.ru/map/?x=57.68292600824384&amp;y=83.56853753328323&amp;zoom=18&amp;layer=1" TargetMode="External"/><Relationship Id="rId23" Type="http://schemas.openxmlformats.org/officeDocument/2006/relationships/hyperlink" Target="https://egrp365.ru/map/?x=57.682587601488486&amp;y=83.56171399354935&amp;zoom=18&amp;layer=1" TargetMode="External"/><Relationship Id="rId28" Type="http://schemas.openxmlformats.org/officeDocument/2006/relationships/hyperlink" Target="https://egrp365.ru/map/?x=57.68203154465026&amp;y=83.56558978557587&amp;zoom=18&amp;layer=1" TargetMode="External"/><Relationship Id="rId36" Type="http://schemas.openxmlformats.org/officeDocument/2006/relationships/hyperlink" Target="https://yandex.ru/maps/?l=sat%2Cskl&amp;ll=83.559119%2C57.691619&amp;mode=whatshere&amp;whatshere%5Bpoint%5D=83.558765%2C57.691717&amp;whatshere%5Bzoom%5D=19&amp;z=19" TargetMode="External"/><Relationship Id="rId49" Type="http://schemas.openxmlformats.org/officeDocument/2006/relationships/hyperlink" Target="https://yandex.ru/maps/?l=sat%2Cskl&amp;ll=83.554781%2C57.684809&amp;mode=whatshere&amp;whatshere%5Bpoint%5D=83.554588%2C57.684846&amp;whatshere%5Bzoom%5D=18&amp;z=18" TargetMode="External"/><Relationship Id="rId57" Type="http://schemas.openxmlformats.org/officeDocument/2006/relationships/hyperlink" Target="https://yandex.ru/maps/?l=sat%2Cskl&amp;ll=83.563512%2C57.683790&amp;mode=whatshere&amp;whatshere%5Bpoint%5D=83.562837%2C57.683724&amp;whatshere%5Bzoom%5D=19&amp;z=19" TargetMode="External"/><Relationship Id="rId106" Type="http://schemas.openxmlformats.org/officeDocument/2006/relationships/hyperlink" Target="https://yandex.ru/maps/?l=sat%2Cskl&amp;ll=83.468718%2C57.708515&amp;mode=whatshere&amp;whatshere%5Bpoint%5D=83.468353%2C57.708635&amp;whatshere%5Bzoom%5D=19&amp;z=19" TargetMode="External"/><Relationship Id="rId10" Type="http://schemas.openxmlformats.org/officeDocument/2006/relationships/hyperlink" Target="https://egrp365.ru/map/?x=57.687141802204174&amp;y=83.55622351169586&amp;zoom=18&amp;layer=1" TargetMode="External"/><Relationship Id="rId31" Type="http://schemas.openxmlformats.org/officeDocument/2006/relationships/hyperlink" Target="https://egrp365.ru/map/?x=57.69354406584111&amp;y=83.56007784605026&amp;zoom=18&amp;layer=1" TargetMode="External"/><Relationship Id="rId44" Type="http://schemas.openxmlformats.org/officeDocument/2006/relationships/hyperlink" Target="https://yandex.ru/maps/?l=sat%2Cskl&amp;ll=83.556104%2C57.686897&amp;mode=whatshere&amp;whatshere%5Bpoint%5D=83.555578%2C57.686996&amp;whatshere%5Bzoom%5D=19&amp;z=19" TargetMode="External"/><Relationship Id="rId52" Type="http://schemas.openxmlformats.org/officeDocument/2006/relationships/hyperlink" Target="https://yandex.ru/maps/?l=sat%2Cskl&amp;ll=83.560280%2C57.683006&amp;mode=whatshere&amp;whatshere%5Bpoint%5D=83.560189%2C57.683045&amp;whatshere%5Bzoom%5D=19&amp;z=19" TargetMode="External"/><Relationship Id="rId60" Type="http://schemas.openxmlformats.org/officeDocument/2006/relationships/hyperlink" Target="https://yandex.ru/maps/?l=sat%2Cskl&amp;ll=83.575692%2C57.682664&amp;mode=whatshere&amp;whatshere%5Bpoint%5D=83.574885%2C57.682811&amp;whatshere%5Bzoom%5D=19&amp;z=19" TargetMode="External"/><Relationship Id="rId65" Type="http://schemas.openxmlformats.org/officeDocument/2006/relationships/hyperlink" Target="https://yandex.ru/maps/?l=sat%2Cskl&amp;ll=83.567351%2C57.678082&amp;mode=whatshere&amp;whatshere%5Bpoint%5D=83.566608%2C57.678164&amp;whatshere%5Bzoom%5D=19&amp;z=19" TargetMode="External"/><Relationship Id="rId73" Type="http://schemas.openxmlformats.org/officeDocument/2006/relationships/hyperlink" Target="https://yandex.ru/maps/?l=sat%2Cskl&amp;ll=83.554669%2C57.682884&amp;mode=whatshere&amp;whatshere%5Bpoint%5D=83.554200%2C57.682984&amp;whatshere%5Bzoom%5D=19&amp;z=19" TargetMode="External"/><Relationship Id="rId78" Type="http://schemas.openxmlformats.org/officeDocument/2006/relationships/hyperlink" Target="https://yandex.ru/maps/?l=sat%2Cskl&amp;ll=83.554543%2C57.684289&amp;mode=whatshere&amp;whatshere%5Bpoint%5D=83.553760%2C57.684473&amp;whatshere%5Bzoom%5D=18&amp;z=18" TargetMode="External"/><Relationship Id="rId81" Type="http://schemas.openxmlformats.org/officeDocument/2006/relationships/hyperlink" Target="https://yandex.ru/maps/?l=sat%2Cskl&amp;ll=83.553637%2C57.679460&amp;mode=whatshere&amp;whatshere%5Bpoint%5D=83.553451%2C57.679637&amp;whatshere%5Bzoom%5D=19&amp;z=19" TargetMode="External"/><Relationship Id="rId86" Type="http://schemas.openxmlformats.org/officeDocument/2006/relationships/hyperlink" Target="https://yandex.ru/maps/?l=sat%2Cskl&amp;ll=83.554511%2C57.685939&amp;mode=whatshere&amp;whatshere%5Bpoint%5D=83.554031%2C57.685991&amp;whatshere%5Bzoom%5D=19&amp;z=19" TargetMode="External"/><Relationship Id="rId94" Type="http://schemas.openxmlformats.org/officeDocument/2006/relationships/hyperlink" Target="https://yandex.ru/maps/?l=sat%2Cskl&amp;ll=83.455297%2C57.713593&amp;mode=whatshere&amp;whatshere%5Bpoint%5D=83.455040%2C57.713984&amp;whatshere%5Bzoom%5D=18&amp;z=18" TargetMode="External"/><Relationship Id="rId99" Type="http://schemas.openxmlformats.org/officeDocument/2006/relationships/hyperlink" Target="https://yandex.ru/maps/?l=sat%2Cskl&amp;ll=83.455645%2C57.715552&amp;mode=whatshere&amp;whatshere%5Bpoint%5D=83.455548%2C57.715474&amp;whatshere%5Bzoom%5D=18&amp;z=19" TargetMode="External"/><Relationship Id="rId101" Type="http://schemas.openxmlformats.org/officeDocument/2006/relationships/hyperlink" Target="https://yandex.ru/maps/?l=sat%2Cskl&amp;ll=83.455441%2C57.717819&amp;mode=whatshere&amp;whatshere%5Bpoint%5D=83.455519%2C57.717779&amp;whatshere%5Bzoom%5D=19&amp;z=19" TargetMode="External"/><Relationship Id="rId4" Type="http://schemas.openxmlformats.org/officeDocument/2006/relationships/hyperlink" Target="https://egrp365.ru/map/?x=57.68423403356546&amp;y=83.56476366519928&amp;zoom=18&amp;layer=2" TargetMode="External"/><Relationship Id="rId9" Type="http://schemas.openxmlformats.org/officeDocument/2006/relationships/hyperlink" Target="https://egrp365.ru/map/?x=57.687141802204174&amp;y=83.55622351169586&amp;zoom=18&amp;layer=1" TargetMode="External"/><Relationship Id="rId13" Type="http://schemas.openxmlformats.org/officeDocument/2006/relationships/hyperlink" Target="https://egrp365.ru/map/?x=57.685681898157185&amp;y=83.56206804513931&amp;zoom=18&amp;layer=1" TargetMode="External"/><Relationship Id="rId18" Type="http://schemas.openxmlformats.org/officeDocument/2006/relationships/hyperlink" Target="https://egrp365.ru/map/?x=57.68246715086397&amp;y=83.57067257165909&amp;zoom=18&amp;layer=1" TargetMode="External"/><Relationship Id="rId39" Type="http://schemas.openxmlformats.org/officeDocument/2006/relationships/hyperlink" Target="https://yandex.ru/maps/?l=sat%2Cskl&amp;ll=83.558783%2C57.688334&amp;mode=whatshere&amp;whatshere%5Bpoint%5D=83.558097%2C57.688442&amp;whatshere%5Bzoom%5D=18&amp;z=19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s://yandex.ru/maps/?l=sat%2Cskl&amp;ll=83.561865%2C57.693531&amp;mode=whatshere&amp;whatshere%5Bpoint%5D=83.562305%2C57.693330&amp;whatshere%5Bzoom%5D=17&amp;z=19" TargetMode="External"/><Relationship Id="rId50" Type="http://schemas.openxmlformats.org/officeDocument/2006/relationships/hyperlink" Target="https://yandex.ru/maps/?l=sat%2Cskl&amp;ll=83.558250%2C57.683836&amp;mode=whatshere&amp;whatshere%5Bpoint%5D=83.558148%2C57.683698&amp;whatshere%5Bzoom%5D=19&amp;z=19" TargetMode="External"/><Relationship Id="rId55" Type="http://schemas.openxmlformats.org/officeDocument/2006/relationships/hyperlink" Target="https://yandex.ru/maps/?l=sat%2Cskl&amp;ll=83.562890%2C57.683424&amp;mode=whatshere&amp;whatshere%5Bpoint%5D=83.562440%2C57.683325&amp;whatshere%5Bzoom%5D=19&amp;z=19" TargetMode="External"/><Relationship Id="rId76" Type="http://schemas.openxmlformats.org/officeDocument/2006/relationships/hyperlink" Target="https://yandex.ru/maps/?l=sat%2Cskl&amp;ll=83.557467%2C57.685267&amp;mode=whatshere&amp;whatshere%5Bpoint%5D=83.556708%2C57.685405&amp;whatshere%5Bzoom%5D=19&amp;z=19" TargetMode="External"/><Relationship Id="rId97" Type="http://schemas.openxmlformats.org/officeDocument/2006/relationships/hyperlink" Target="https://yandex.ru/maps/?l=sat%2Cskl&amp;ll=83.450750%2C57.710328&amp;mode=whatshere&amp;whatshere%5Bpoint%5D=83.450211%2C57.710222&amp;whatshere%5Bzoom%5D=19&amp;z=19" TargetMode="External"/><Relationship Id="rId104" Type="http://schemas.openxmlformats.org/officeDocument/2006/relationships/hyperlink" Target="https://yandex.ru/maps/?l=sat%2Cskl&amp;ll=83.462426%2C57.711133&amp;mode=whatshere&amp;whatshere%5Bpoint%5D=83.461991%2C57.711125&amp;whatshere%5Bzoom%5D=19&amp;z=19" TargetMode="External"/><Relationship Id="rId7" Type="http://schemas.openxmlformats.org/officeDocument/2006/relationships/hyperlink" Target="https://egrp365.ru/map/?x=57.68723356230853&amp;y=83.55577290058136&amp;zoom=18&amp;layer=1" TargetMode="External"/><Relationship Id="rId71" Type="http://schemas.openxmlformats.org/officeDocument/2006/relationships/hyperlink" Target="https://yandex.ru/maps/?l=sat%2Cskl&amp;ll=83.551118%2C57.684023&amp;mode=whatshere&amp;whatshere%5Bpoint%5D=83.550962%2C57.684125&amp;whatshere%5Bzoom%5D=19&amp;z=19" TargetMode="External"/><Relationship Id="rId92" Type="http://schemas.openxmlformats.org/officeDocument/2006/relationships/hyperlink" Target="https://yandex.ru/maps/?l=sat%2Cskl&amp;ll=83.449313%2C57.710903&amp;mode=whatshere&amp;whatshere%5Bpoint%5D=83.449195%2C57.710963&amp;whatshere%5Bzoom%5D=18&amp;z=1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andex.ru/maps/?ll=83.491982%2C57.621409&amp;z=14.56" TargetMode="External"/><Relationship Id="rId2" Type="http://schemas.openxmlformats.org/officeDocument/2006/relationships/hyperlink" Target="https://yandex.ru/maps/?ll=83.491982%2C57.621409&amp;z=14.56" TargetMode="External"/><Relationship Id="rId1" Type="http://schemas.openxmlformats.org/officeDocument/2006/relationships/hyperlink" Target="https://yandex.ru/maps/?ll=83.491982%2C57.621409&amp;z=14.56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yandex.ru/maps/?ll=83.491982%2C57.621409&amp;z=14.56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yandex.ru/maps/11353/tomsk-district/house/lesnaya_ulitsa_31/bEoYcQFgQEQGQFttfXl2eHtgYA==/?ll=83.763472%2C57.578728&amp;z=17.3" TargetMode="External"/><Relationship Id="rId117" Type="http://schemas.openxmlformats.org/officeDocument/2006/relationships/hyperlink" Target="https://yandex.ru/maps/?ll=83.642536%2C57.633247&amp;z=17.63" TargetMode="External"/><Relationship Id="rId21" Type="http://schemas.openxmlformats.org/officeDocument/2006/relationships/hyperlink" Target="https://yandex.ru/maps/11353/tomsk-district/house/stepnaya_ulitsa_18/bEoYcQFhT0ICQFttfXl5d3hrZA==/?ll=83.762119%2C57.585894&amp;z=17.51" TargetMode="External"/><Relationship Id="rId42" Type="http://schemas.openxmlformats.org/officeDocument/2006/relationships/hyperlink" Target="https://yandex.ru/maps/11353/tomsk-district/house/ulitsa_60_let_oktyabrya_13/bEoYcQ9hSEwCQFttfXl5cXplZQ==/?ll=83.780909%2C57.580060&amp;z=17.24" TargetMode="External"/><Relationship Id="rId47" Type="http://schemas.openxmlformats.org/officeDocument/2006/relationships/hyperlink" Target="https://yandex.ru/maps/11353/tomsk-district/house/istochnaya_ulitsa_6/bEoYcQ9lS0ABQFttfXl5cnRhZQ==/?ll=83.784040%2C57.583415&amp;z=16.98" TargetMode="External"/><Relationship Id="rId63" Type="http://schemas.openxmlformats.org/officeDocument/2006/relationships/hyperlink" Target="https://yandex.ru/maps/11353/tomsk-district/house/zavodskaya_ulitsa_12/bEoYcQJnSUYGQFttfXl2dXpiYA==/?ll=83.759627%2C57.574261&amp;z=16.6" TargetMode="External"/><Relationship Id="rId68" Type="http://schemas.openxmlformats.org/officeDocument/2006/relationships/hyperlink" Target="https://yandex.ru/maps/11353/tomsk-district/house/yubileynaya_ulitsa_18/bEoYcQFkTEcEQFttfXl2dnhnYw==/?ll=83.765020%2C57.575154&amp;z=16.6" TargetMode="External"/><Relationship Id="rId84" Type="http://schemas.openxmlformats.org/officeDocument/2006/relationships/hyperlink" Target="https://yandex.ru/maps/11353/tomsk-district/house/pereulok_valikova_3/bEoYcQJlSEcBQFttfXl2dXVibA==/?ll=83.755319%2C57.574556&amp;z=17.71" TargetMode="External"/><Relationship Id="rId89" Type="http://schemas.openxmlformats.org/officeDocument/2006/relationships/hyperlink" Target="https://yandex.ru/maps/11353/tomsk-district/house/ulitsa_50_let_oktyabrya_21/bEoYcQBiTE0OQFttfXl5dntqZg==/?ll=83.775715%2C57.585852&amp;z=16.67" TargetMode="External"/><Relationship Id="rId112" Type="http://schemas.openxmlformats.org/officeDocument/2006/relationships/hyperlink" Target="https://yandex.ru/maps/?ll=83.856759%2C57.702026&amp;z=15.92" TargetMode="External"/><Relationship Id="rId133" Type="http://schemas.openxmlformats.org/officeDocument/2006/relationships/hyperlink" Target="https://yandex.ru/maps/?ll=83.825564%2C57.493262&amp;z=17.63" TargetMode="External"/><Relationship Id="rId138" Type="http://schemas.openxmlformats.org/officeDocument/2006/relationships/hyperlink" Target="https://yandex.ru/maps/?ll=83.844140%2C57.498188&amp;z=17.63" TargetMode="External"/><Relationship Id="rId154" Type="http://schemas.openxmlformats.org/officeDocument/2006/relationships/hyperlink" Target="https://yandex.ru/maps/11353/tomsk-district/geo/promyshlennaya_ulitsa/1630085550/?ll=83.755755%2C57.572103&amp;z=17.94" TargetMode="External"/><Relationship Id="rId159" Type="http://schemas.openxmlformats.org/officeDocument/2006/relationships/hyperlink" Target="https://yandex.ru/maps/11353/tomsk-district/house/festivalnaya_ulitsa_7/bEoYcQNhTkQDQFttfXl2eHxkbA==/?ll=83.742218%2C57.578940&amp;z=19.1" TargetMode="External"/><Relationship Id="rId16" Type="http://schemas.openxmlformats.org/officeDocument/2006/relationships/hyperlink" Target="https://yandex.ru/maps/11353/tomsk-district/house/solnechnaya_ulitsa_13/bEoYcQNiTkcOQFttfXl2d3hgYA==/?ll=83.741467%2C57.576084&amp;z=17.84" TargetMode="External"/><Relationship Id="rId107" Type="http://schemas.openxmlformats.org/officeDocument/2006/relationships/hyperlink" Target="https://yandex.ru/maps/11353/tomsk-district/house/sovetskaya_ulitsa_70/bEoYcQBlSEYFQFttfXl2eXhiZg==/?ll=83.775131%2C57.578412&amp;z=17.05" TargetMode="External"/><Relationship Id="rId11" Type="http://schemas.openxmlformats.org/officeDocument/2006/relationships/hyperlink" Target="https://yandex.ru/maps/11353/tomsk-district/house/svetlaya_ulitsa_27/bEoYcQRlQEUFQFttfXl2dHpqZA==/?ll=83.735986%2C57.575628&amp;z=21" TargetMode="External"/><Relationship Id="rId32" Type="http://schemas.openxmlformats.org/officeDocument/2006/relationships/hyperlink" Target="https://yandex.ru/maps/11353/tomsk-district/house/nagornaya_ulitsa_48/bEoYcQBkTUEHQFttfXl5eX1jYg==/?ll=83.776156%2C57.587153&amp;z=17.9" TargetMode="External"/><Relationship Id="rId37" Type="http://schemas.openxmlformats.org/officeDocument/2006/relationships/hyperlink" Target="https://yandex.ru/maps/11353/tomsk-district/house/svetlaya_ulitsa_1a/bEoYcQRoQUAPQFttfXl2cHRkZw==/?ll=83.739844%2C57.572168&amp;z=17.6" TargetMode="External"/><Relationship Id="rId53" Type="http://schemas.openxmlformats.org/officeDocument/2006/relationships/hyperlink" Target="https://yandex.ru/maps/11353/tomsk-district/house/promyshlennaya_ulitsa_16/bEoYcQJiQEAFQFttfXl2cXlgZQ==/?ll=83.754227%2C57.571706&amp;z=17.05" TargetMode="External"/><Relationship Id="rId58" Type="http://schemas.openxmlformats.org/officeDocument/2006/relationships/hyperlink" Target="https://yandex.ru/maps/11353/tomsk-district/house/rabochaya_ulitsa_31/bEoYcQFpSkABQFttfXl5dX5iYw==/?ll=83.773147%2C57.582961&amp;z=16.6" TargetMode="External"/><Relationship Id="rId74" Type="http://schemas.openxmlformats.org/officeDocument/2006/relationships/hyperlink" Target="https://yandex.ru/maps/11353/tomsk-district/house/beryozovaya_ulitsa_2/bEoYcQNjQUIOQFttfXl2eHljZw==/?ll=83.744108%2C57.578324&amp;z=17.83" TargetMode="External"/><Relationship Id="rId79" Type="http://schemas.openxmlformats.org/officeDocument/2006/relationships/hyperlink" Target="https://yandex.ru/maps/11353/tomsk-district/house/stroitelnaya_ulitsa_1/bEoYcQNmQUAEQFttfXl2eX1gYw==/?ll=83.746852%2C57.578137&amp;z=17.05" TargetMode="External"/><Relationship Id="rId102" Type="http://schemas.openxmlformats.org/officeDocument/2006/relationships/hyperlink" Target="https://yandex.ru/maps/11353/tomsk-district/house/stepnaya_ulitsa_2/bEoYcQFgQUQEQFttfXl5cHphYg==/?ll=83.761875%2C57.582658&amp;z=17.05" TargetMode="External"/><Relationship Id="rId123" Type="http://schemas.openxmlformats.org/officeDocument/2006/relationships/hyperlink" Target="https://yandex.ru/maps/?ll=83.611808%2C57.535723&amp;z=17.26" TargetMode="External"/><Relationship Id="rId128" Type="http://schemas.openxmlformats.org/officeDocument/2006/relationships/hyperlink" Target="https://yandex.ru/maps/?ll=83.597741%2C57.438728&amp;z=17.17" TargetMode="External"/><Relationship Id="rId144" Type="http://schemas.openxmlformats.org/officeDocument/2006/relationships/hyperlink" Target="https://yandex.ru/maps/11353/tomsk-district/house/irkutskaya_ulitsa_16/bEoYfgVjSUYOQFttfXh4eX5hYA==/?ll=83.823309%2C57.498442&amp;z=17" TargetMode="External"/><Relationship Id="rId149" Type="http://schemas.openxmlformats.org/officeDocument/2006/relationships/hyperlink" Target="https://yandex.ru/maps/11353/tomsk-district/house/ulitsa_valikova_17/bEoYcQJlSEcBQFttfXl2d35lYQ==/?ll=83.758259%2C57.576103&amp;z=16.54" TargetMode="External"/><Relationship Id="rId5" Type="http://schemas.openxmlformats.org/officeDocument/2006/relationships/hyperlink" Target="https://yandex.ru/maps/11353/tomsk-district/house/ulitsa_dimitrova_123/bEoYcQNjQUcCQFttfXl5dHlmZw==/?ll=83.743863%2C57.585529&amp;z=21" TargetMode="External"/><Relationship Id="rId90" Type="http://schemas.openxmlformats.org/officeDocument/2006/relationships/hyperlink" Target="https://yandex.ru/maps/11353/tomsk-district/house/rabochaya_ulitsa_25/bEoYcQBhQUcBQFttfXl5dX5rbQ==/?ll=83.775715%2C57.585852&amp;z=16.67" TargetMode="External"/><Relationship Id="rId95" Type="http://schemas.openxmlformats.org/officeDocument/2006/relationships/hyperlink" Target="https://yandex.ru/maps/11353/tomsk-district/house/promyshlennaya_ulitsa_7/bEoYcQJkTUYDQFttfXl2cHplYQ==/?ll=83.754831%2C57.570853&amp;z=17.27" TargetMode="External"/><Relationship Id="rId160" Type="http://schemas.openxmlformats.org/officeDocument/2006/relationships/printerSettings" Target="../printerSettings/printerSettings3.bin"/><Relationship Id="rId22" Type="http://schemas.openxmlformats.org/officeDocument/2006/relationships/hyperlink" Target="https://yandex.ru/maps/11353/tomsk-district/house/stepnaya_ulitsa_25/bEoYcQFhS0YCQFttfXl5dnxkZw==/?ll=83.762119%2C57.585894&amp;z=17.51" TargetMode="External"/><Relationship Id="rId27" Type="http://schemas.openxmlformats.org/officeDocument/2006/relationships/hyperlink" Target="https://yandex.ru/maps/11353/tomsk-district/house/ulitsa_entuziastov_2/bEoYcQNnT0IOQFttfXl2dntnZQ==/?ll=83.748078%2C57.576740&amp;z=17.7" TargetMode="External"/><Relationship Id="rId43" Type="http://schemas.openxmlformats.org/officeDocument/2006/relationships/hyperlink" Target="https://yandex.ru/maps/11353/tomsk-district/house/ulitsa_dimitrova_49/bEoYcQBkTkIFQFttfXl5cH5mZA==/?ll=83.777184%2C57.581048&amp;z=17.24" TargetMode="External"/><Relationship Id="rId48" Type="http://schemas.openxmlformats.org/officeDocument/2006/relationships/hyperlink" Target="https://yandex.ru/maps/11353/tomsk-district/house/urozhaynaya_ulitsa_11/bEoYcQRoT0cDQFttfXl2dXtnbQ==/?ll=83.740061%2C57.573755&amp;z=17.58" TargetMode="External"/><Relationship Id="rId64" Type="http://schemas.openxmlformats.org/officeDocument/2006/relationships/hyperlink" Target="https://yandex.ru/maps/11353/tomsk-district/house/sovetskaya_ulitsa_19/bEoYcQ9mTkYPQFttfXl5cH9rbQ==/?ll=83.787575%2C57.579740&amp;z=16.6" TargetMode="External"/><Relationship Id="rId69" Type="http://schemas.openxmlformats.org/officeDocument/2006/relationships/hyperlink" Target="https://yandex.ru/maps/11353/tomsk-district/house/yubileynaya_ulitsa_19/bEoYcQFiQUIHQFttfXl2dnRhbA==/?ll=83.766364%2C57.575877&amp;z=16.6" TargetMode="External"/><Relationship Id="rId113" Type="http://schemas.openxmlformats.org/officeDocument/2006/relationships/hyperlink" Target="https://yandex.ru/maps/?ll=83.856759%2C57.702026&amp;z=15.92" TargetMode="External"/><Relationship Id="rId118" Type="http://schemas.openxmlformats.org/officeDocument/2006/relationships/hyperlink" Target="https://yandex.ru/maps/?ll=83.636355%2C57.639327&amp;z=16.83" TargetMode="External"/><Relationship Id="rId134" Type="http://schemas.openxmlformats.org/officeDocument/2006/relationships/hyperlink" Target="https://yandex.ru/maps/?ll=83.827391%2C57.494126&amp;z=17.63" TargetMode="External"/><Relationship Id="rId139" Type="http://schemas.openxmlformats.org/officeDocument/2006/relationships/hyperlink" Target="https://yandex.ru/maps/11353/tomsk-district/house/novaya_ulitsa_11/bEoYfgZjS0ABQFttfXh4cn5qZA==/?ll=83.816078%2C57.492197&amp;z=17.23" TargetMode="External"/><Relationship Id="rId80" Type="http://schemas.openxmlformats.org/officeDocument/2006/relationships/hyperlink" Target="https://yandex.ru/maps/11353/tomsk-district/house/mekhanizatorskaya_ulitsa_1/bEoYcQJoSk0AQFttfXl5dHxrYQ==/?ll=83.759085%2C57.585645&amp;z=17.52" TargetMode="External"/><Relationship Id="rId85" Type="http://schemas.openxmlformats.org/officeDocument/2006/relationships/hyperlink" Target="https://yandex.ru/maps/11353/tomsk-district/house/ulitsa_valikova_25/bEoYcQJjT0IGQFttfXl2dHxqZg==/?ll=83.756385%2C57.573701&amp;z=17.27" TargetMode="External"/><Relationship Id="rId150" Type="http://schemas.openxmlformats.org/officeDocument/2006/relationships/hyperlink" Target="https://yandex.ru/maps/11353/tomsk-district/house/ulitsa_dimitrova_78/bEoYcQFjS00EQFttfXl5cHtqYQ==/?ll=83.764224%2C57.579511&amp;z=16.54" TargetMode="External"/><Relationship Id="rId155" Type="http://schemas.openxmlformats.org/officeDocument/2006/relationships/hyperlink" Target="https://yandex.ru/maps/11353/tomsk-district/house/stepnaya_ulitsa_8d/bEoYcQFjSkQHQFttfXl5cnRmYQ==/?ll=83.762246%2C57.582888&amp;z=17.34" TargetMode="External"/><Relationship Id="rId12" Type="http://schemas.openxmlformats.org/officeDocument/2006/relationships/hyperlink" Target="https://yandex.ru/maps/11353/tomsk-district/house/ulitsa_olega_zaytseva_5/bEoYcQNkSU0BQFttfXl5eXxqZQ==/?ll=83.744223%2C57.587964&amp;z=21" TargetMode="External"/><Relationship Id="rId17" Type="http://schemas.openxmlformats.org/officeDocument/2006/relationships/hyperlink" Target="https://yandex.ru/maps/11353/tomsk-district/house/solnechnaya_ulitsa_13/bEoYcQNiTkcOQFttfXl2d3hgYA==/?ll=83.741467%2C57.576084&amp;z=17.84" TargetMode="External"/><Relationship Id="rId33" Type="http://schemas.openxmlformats.org/officeDocument/2006/relationships/hyperlink" Target="https://yandex.ru/maps/11353/tomsk-district/house/nagornaya_ulitsa_24/bEoYcQ9gQE0OQFttfXl5d3tkbQ==/?ll=83.780755%2C57.586541&amp;z=17.9" TargetMode="External"/><Relationship Id="rId38" Type="http://schemas.openxmlformats.org/officeDocument/2006/relationships/hyperlink" Target="https://yandex.ru/maps/11353/tomsk-district/house/ulitsa_grishinskiy_trakt_12/bEoYcQNlSkcBQFttfXl2cnlqYg==/?ll=83.746868%2C57.572454&amp;z=17.2" TargetMode="External"/><Relationship Id="rId59" Type="http://schemas.openxmlformats.org/officeDocument/2006/relationships/hyperlink" Target="https://yandex.ru/maps/11353/tomsk-district/house/rabochaya_ulitsa_32/bEoYcQBiTUEBQFttfXl5dXpmYg==/?ll=83.773147%2C57.582961&amp;z=16.6" TargetMode="External"/><Relationship Id="rId103" Type="http://schemas.openxmlformats.org/officeDocument/2006/relationships/hyperlink" Target="https://yandex.ru/maps/11353/tomsk-district/house/ulitsa_dimitrova_79/bEoYcQFhTEQEQFttfXl5cXtiYA==/?ll=83.761683%2C57.581293&amp;z=17.05" TargetMode="External"/><Relationship Id="rId108" Type="http://schemas.openxmlformats.org/officeDocument/2006/relationships/hyperlink" Target="https://yandex.ru/maps/11353/tomsk-district/house/sportivnaya_ulitsa_9/bEoYcQBgQEwHQFttfXl5cnxjYg==/?ll=83.770991%2C57.583006&amp;z=17.05" TargetMode="External"/><Relationship Id="rId124" Type="http://schemas.openxmlformats.org/officeDocument/2006/relationships/hyperlink" Target="https://yandex.ru/maps/?ll=83.611808%2C57.535723&amp;z=17.26" TargetMode="External"/><Relationship Id="rId129" Type="http://schemas.openxmlformats.org/officeDocument/2006/relationships/hyperlink" Target="https://yandex.ru/maps/?ll=83.597741%2C57.438728&amp;z=17.17" TargetMode="External"/><Relationship Id="rId20" Type="http://schemas.openxmlformats.org/officeDocument/2006/relationships/hyperlink" Target="https://yandex.ru/maps/11353/tomsk-district/house/stepnaya_ulitsa_33/bEoYcQFhTUcEQFttfXl5eXhlZw==/?ll=83.762874%2C57.588596&amp;z=17.51" TargetMode="External"/><Relationship Id="rId41" Type="http://schemas.openxmlformats.org/officeDocument/2006/relationships/hyperlink" Target="https://yandex.ru/maps/11353/tomsk-district/house/molodyozhnaya_ulitsa_4/bEoYcQ9oTEIOQFttfXl2d3lhZQ==/?ll=83.791147%2C57.575799&amp;z=17.24" TargetMode="External"/><Relationship Id="rId54" Type="http://schemas.openxmlformats.org/officeDocument/2006/relationships/hyperlink" Target="https://yandex.ru/maps/11353/tomsk-district/house/promyshlennaya_ulitsa_26/bEoYcQJjSE0BQFttfXl3eHRqbQ==/?ll=83.755149%2C57.570709&amp;z=17.05" TargetMode="External"/><Relationship Id="rId62" Type="http://schemas.openxmlformats.org/officeDocument/2006/relationships/hyperlink" Target="https://yandex.ru/maps/11353/tomsk-district/house/olimpiyskaya_ulitsa_14/bEoYcQFkSUIEQFttfXl2dHlrYA==/?ll=83.767343%2C57.574740&amp;z=16.6" TargetMode="External"/><Relationship Id="rId70" Type="http://schemas.openxmlformats.org/officeDocument/2006/relationships/hyperlink" Target="https://yandex.ru/maps/11353/tomsk-district/house/ulitsa_valikova_24a/bEoYcQJjT0MFQFttfXl2dHprZQ==/?ll=83.755063%2C57.575467&amp;z=18.4" TargetMode="External"/><Relationship Id="rId75" Type="http://schemas.openxmlformats.org/officeDocument/2006/relationships/hyperlink" Target="https://yandex.ru/maps/11353/tomsk-district/house/beryozovaya_ulitsa_10/bEoYcQNiSUMCQFttfXl2eXhhZg==/?ll=83.744108%2C57.578324&amp;z=17.83" TargetMode="External"/><Relationship Id="rId83" Type="http://schemas.openxmlformats.org/officeDocument/2006/relationships/hyperlink" Target="https://yandex.ru/maps/?ll=83.759596%2C57.577546&amp;z=17.71" TargetMode="External"/><Relationship Id="rId88" Type="http://schemas.openxmlformats.org/officeDocument/2006/relationships/hyperlink" Target="https://yandex.ru/maps/11353/tomsk-district/house/olimpiyskaya_ulitsa_21/bEoYcQFkT0UEQFttfXl2dH9jbQ==/?ll=83.766444%2C57.575045&amp;z=17.07" TargetMode="External"/><Relationship Id="rId91" Type="http://schemas.openxmlformats.org/officeDocument/2006/relationships/hyperlink" Target="https://yandex.ru/maps/11353/tomsk-district/house/ulitsa_60_let_oktyabrya_14/bEoYcQBpS0EBQFttfXl5cH5lYA==/?ll=83.780877%2C57.579765&amp;z=17.07" TargetMode="External"/><Relationship Id="rId96" Type="http://schemas.openxmlformats.org/officeDocument/2006/relationships/hyperlink" Target="https://yandex.ru/maps/11353/tomsk-district/house/promyshlennaya_ulitsa_9/bEoYcQJkTUIOQFttfXl2cH5rbQ==/?ll=83.754831%2C57.570853&amp;z=17.27" TargetMode="External"/><Relationship Id="rId111" Type="http://schemas.openxmlformats.org/officeDocument/2006/relationships/hyperlink" Target="https://yandex.ru/maps/?ll=83.856759%2C57.702026&amp;z=15.92" TargetMode="External"/><Relationship Id="rId132" Type="http://schemas.openxmlformats.org/officeDocument/2006/relationships/hyperlink" Target="https://yandex.ru/maps/?ll=83.823266%2C57.492509&amp;z=17.63" TargetMode="External"/><Relationship Id="rId140" Type="http://schemas.openxmlformats.org/officeDocument/2006/relationships/hyperlink" Target="https://yandex.ru/maps/11353/tomsk-district/house/novaya_ulitsa_2/bEoYfgZlQEcDQFttfXh4cHRrZw==/?ll=83.816078%2C57.492197&amp;z=17.23" TargetMode="External"/><Relationship Id="rId145" Type="http://schemas.openxmlformats.org/officeDocument/2006/relationships/hyperlink" Target="https://yandex.ru/maps/11353/tomsk-district/house/irkutskaya_ulitsa_1/bEoYfgVnTEYHQFttfXh4dnljZw==/?ll=83.826474%2C57.497523&amp;z=17" TargetMode="External"/><Relationship Id="rId153" Type="http://schemas.openxmlformats.org/officeDocument/2006/relationships/hyperlink" Target="https://yandex.ru/maps/11353/tomsk-district/house/ulitsa_olega_zaytseva_11/bEoYcQNlQEQPQFttfXl5eXRlbA==/?ll=83.746697%2C57.587327&amp;z=17.14" TargetMode="External"/><Relationship Id="rId1" Type="http://schemas.openxmlformats.org/officeDocument/2006/relationships/hyperlink" Target="https://yandex.ru/maps/11353/tomsk-district/house/ulitsa_michurina_16/bEoYcQ9lSEYHQFttfXl2cH5iZg==/?ll=83.785150%2C57.571223&amp;z=21" TargetMode="External"/><Relationship Id="rId6" Type="http://schemas.openxmlformats.org/officeDocument/2006/relationships/hyperlink" Target="https://yandex.ru/maps/11353/tomsk-district/house/ulitsa_dimitrova_35/bEoYcQBmQUABQFttfXl5cHRmbA==/?ll=83.776846%2C57.581781&amp;z=21" TargetMode="External"/><Relationship Id="rId15" Type="http://schemas.openxmlformats.org/officeDocument/2006/relationships/hyperlink" Target="https://yandex.ru/maps/11353/tomsk-district/house/solnechnaya_ulitsa_9/bEoYcQNgQUIHQFttfXl2d3RiZA==/?ll=83.740175%2C57.576258&amp;z=17.84" TargetMode="External"/><Relationship Id="rId23" Type="http://schemas.openxmlformats.org/officeDocument/2006/relationships/hyperlink" Target="https://yandex.ru/maps/11353/tomsk-district/house/polevaya_ulitsa_1/bEoYcQNmSEAFQFttfXl5dH1kZg==/?ll=83.748311%2C57.583539&amp;z=16.7" TargetMode="External"/><Relationship Id="rId28" Type="http://schemas.openxmlformats.org/officeDocument/2006/relationships/hyperlink" Target="https://yandex.ru/maps/11353/tomsk-district/house/ulitsa_entuziastov_19/bEoYcQNpSUYBQFttfXl2dXRqbQ==/?ll=83.748328%2C57.575626&amp;z=17.7" TargetMode="External"/><Relationship Id="rId36" Type="http://schemas.openxmlformats.org/officeDocument/2006/relationships/hyperlink" Target="https://yandex.ru/maps/?ll=83.745346%2C57.588020&amp;z=16" TargetMode="External"/><Relationship Id="rId49" Type="http://schemas.openxmlformats.org/officeDocument/2006/relationships/hyperlink" Target="https://yandex.ru/maps/11353/tomsk-district/house/novaya_ulitsa_32/bEoYcQBhSUMFQFttfXl5dHRmYw==/?ll=83.772149%2C57.585368&amp;z=17.38" TargetMode="External"/><Relationship Id="rId57" Type="http://schemas.openxmlformats.org/officeDocument/2006/relationships/hyperlink" Target="https://yandex.ru/maps/11353/tomsk-district/house/ulitsa_dorozhnikov_12/bEoYcQNiTkUEQFttfXl2dnhnYw==/?ll=83.742727%2C57.577476&amp;z=17" TargetMode="External"/><Relationship Id="rId106" Type="http://schemas.openxmlformats.org/officeDocument/2006/relationships/hyperlink" Target="https://yandex.ru/maps/11353/tomsk-district/house/molodyozhnaya_ulitsa_1/bEoYcQ9nT0UHQFttfXl2dH9mZw==/?ll=83.788377%2C57.575760&amp;z=17.05" TargetMode="External"/><Relationship Id="rId114" Type="http://schemas.openxmlformats.org/officeDocument/2006/relationships/hyperlink" Target="https://yandex.ru/maps/?ll=83.636269%2C57.640449&amp;z=17.58" TargetMode="External"/><Relationship Id="rId119" Type="http://schemas.openxmlformats.org/officeDocument/2006/relationships/hyperlink" Target="https://yandex.ru/maps/?ll=83.635752%2C57.637972&amp;z=16.83" TargetMode="External"/><Relationship Id="rId127" Type="http://schemas.openxmlformats.org/officeDocument/2006/relationships/hyperlink" Target="https://yandex.ru/maps/?ll=83.611808%2C57.535723&amp;z=17.26" TargetMode="External"/><Relationship Id="rId10" Type="http://schemas.openxmlformats.org/officeDocument/2006/relationships/hyperlink" Target="https://yandex.ru/maps/11353/tomsk-district/house/ulitsa_sokolovskiy_trakt_14/bEoYcQ9lQEUFQFttfXl2cnhlZQ==/?ll=83.785905%2C57.573507&amp;z=21" TargetMode="External"/><Relationship Id="rId31" Type="http://schemas.openxmlformats.org/officeDocument/2006/relationships/hyperlink" Target="https://yandex.ru/maps/11353/tomsk-district/house/ulitsa_50_let_oktyabrya_1/bEoYcQBiT0wAQFttfXl5c3tjZg==/?ll=83.773776%2C57.582929&amp;z=17.9" TargetMode="External"/><Relationship Id="rId44" Type="http://schemas.openxmlformats.org/officeDocument/2006/relationships/hyperlink" Target="https://yandex.ru/maps/11353/tomsk-district/house/ulitsa_60_let_oktyabrya_5/bEoYcQ9jTUMPQFttfXl5cXpqZA==/?ll=83.780958%2C57.580783&amp;z=16.64" TargetMode="External"/><Relationship Id="rId52" Type="http://schemas.openxmlformats.org/officeDocument/2006/relationships/hyperlink" Target="https://yandex.ru/maps/11353/tomsk-district/house/ulitsa_energetikov_11/bEoYcQNnQEEHQFttfXl2d3tmYw==/?ll=83.749412%2C57.576184&amp;z=17.38" TargetMode="External"/><Relationship Id="rId60" Type="http://schemas.openxmlformats.org/officeDocument/2006/relationships/hyperlink" Target="https://yandex.ru/maps/11353/tomsk-district/house/ulitsa_dimitrova_117/bEoYcQNlSUMCQFttfXl5dXlnZA==/?ll=83.749137%2C57.583014&amp;z=16.6" TargetMode="External"/><Relationship Id="rId65" Type="http://schemas.openxmlformats.org/officeDocument/2006/relationships/hyperlink" Target="https://yandex.ru/maps/11353/tomsk-district/house/sovetskaya_ulitsa_24/bEoYcQ9lQUYGQFttfXl5cHxibA==/?ll=83.787575%2C57.579740&amp;z=16.6" TargetMode="External"/><Relationship Id="rId73" Type="http://schemas.openxmlformats.org/officeDocument/2006/relationships/hyperlink" Target="https://yandex.ru/maps/?ll=83.783043%2C57.581363&amp;z=17.23" TargetMode="External"/><Relationship Id="rId78" Type="http://schemas.openxmlformats.org/officeDocument/2006/relationships/hyperlink" Target="https://yandex.ru/maps/11353/tomsk-district/house/lugovaya_ulitsa_10/bEoYcQNoS0ECQFttfXl5d3tkYA==/?ll=83.748413%2C57.585478&amp;z=17.32" TargetMode="External"/><Relationship Id="rId81" Type="http://schemas.openxmlformats.org/officeDocument/2006/relationships/hyperlink" Target="https://yandex.ru/maps/11353/tomsk-district/house/ulitsa_aviatorov_8/bEoYcQ9mSEQPQFttfXl3dXRgZA==/?ll=83.787171%2C57.564318&amp;z=18.6" TargetMode="External"/><Relationship Id="rId86" Type="http://schemas.openxmlformats.org/officeDocument/2006/relationships/hyperlink" Target="https://yandex.ru/maps/11353/tomsk-district/house/zavodskaya_ulitsa_1/bEoYcQJlTEMBQFttfXl2d3xhbA==/?ll=83.757399%2C57.575179&amp;z=17.67" TargetMode="External"/><Relationship Id="rId94" Type="http://schemas.openxmlformats.org/officeDocument/2006/relationships/hyperlink" Target="https://yandex.ru/maps/11353/tomsk-district/house/promyshlennaya_ulitsa_3/bEoYcQJiTkIEQFttfXl2cH5nZQ==/?ll=83.753854%2C57.570385&amp;z=17.27" TargetMode="External"/><Relationship Id="rId99" Type="http://schemas.openxmlformats.org/officeDocument/2006/relationships/hyperlink" Target="https://yandex.ru/maps/11353/tomsk-district/house/ulitsa_valikova_8/bEoYcQJnTU0HQFttfXl2eH5mYw==/?ll=83.758311%2C57.578300&amp;z=17.05" TargetMode="External"/><Relationship Id="rId101" Type="http://schemas.openxmlformats.org/officeDocument/2006/relationships/hyperlink" Target="https://yandex.ru/maps/11353/tomsk-district/house/stepnaya_ulitsa_8b/bEoYcQFhQEUPQFttfXl5dX1lbQ==/?ll=83.762082%2C57.583515&amp;z=17.05" TargetMode="External"/><Relationship Id="rId122" Type="http://schemas.openxmlformats.org/officeDocument/2006/relationships/hyperlink" Target="https://yandex.ru/maps/?ll=83.611808%2C57.535723&amp;z=17.26" TargetMode="External"/><Relationship Id="rId130" Type="http://schemas.openxmlformats.org/officeDocument/2006/relationships/hyperlink" Target="https://yandex.ru/maps/?ll=83.825061%2C57.493533&amp;z=16.03" TargetMode="External"/><Relationship Id="rId135" Type="http://schemas.openxmlformats.org/officeDocument/2006/relationships/hyperlink" Target="https://yandex.ru/maps/11353/tomsk-district/house/tsentralnaya_ulitsa_44/bEoYfgRgS00PQFttfXh4dn1rbQ==/?ll=83.830592%2C57.496299&amp;z=17.63" TargetMode="External"/><Relationship Id="rId143" Type="http://schemas.openxmlformats.org/officeDocument/2006/relationships/hyperlink" Target="https://yandex.ru/maps/11353/tomsk-district/house/irkutskaya_ulitsa_25/bEoYfgVhSEIHQFttfXh4eXRiYA==/?ll=83.821131%2C57.498829&amp;z=17" TargetMode="External"/><Relationship Id="rId148" Type="http://schemas.openxmlformats.org/officeDocument/2006/relationships/hyperlink" Target="https://yandex.ru/maps/11353/tomsk-district/house/uchitelskaya_ulitsa_1/bEoYcQFkTUMOQFttfXl5cnhmZA==/?ll=83.763717%2C57.583480&amp;z=18.14" TargetMode="External"/><Relationship Id="rId151" Type="http://schemas.openxmlformats.org/officeDocument/2006/relationships/hyperlink" Target="https://yandex.ru/maps/11353/tomsk-district/house/sportivnaya_ulitsa_2/bEoYcQBmSU0DQFttfXl5cnljbA==/?ll=83.779222%2C57.582688&amp;z=16.54" TargetMode="External"/><Relationship Id="rId156" Type="http://schemas.openxmlformats.org/officeDocument/2006/relationships/hyperlink" Target="https://yandex.ru/maps/11353/tomsk-district/house/ulitsa_dimitrova_34/bEoYcQBpTkIBQFttfXl5cnxhZA==/?ll=83.781647%2C57.581872&amp;z=17.34" TargetMode="External"/><Relationship Id="rId4" Type="http://schemas.openxmlformats.org/officeDocument/2006/relationships/hyperlink" Target="https://yandex.ru/maps/11353/tomsk-district/house/ulitsa_dimitrova_130/bEoYcQNiTEQDQFttfXl5d3pkZw==/?ll=83.742648%2C57.586588&amp;z=21" TargetMode="External"/><Relationship Id="rId9" Type="http://schemas.openxmlformats.org/officeDocument/2006/relationships/hyperlink" Target="https://yandex.ru/maps/11353/tomsk-district/house/svetlaya_ulitsa_11/bEoYcQRnTEEBQFttfXl2cnlqYg==/?ll=83.737476%2C57.573649&amp;z=21" TargetMode="External"/><Relationship Id="rId13" Type="http://schemas.openxmlformats.org/officeDocument/2006/relationships/hyperlink" Target="https://yandex.ru/maps/11353/tomsk-district/house/ulitsa_olega_zaytseva_14/bEoYcQNnSkUFQFttfXl5eXViZQ==/?ll=83.747230%2C57.588824&amp;z=21" TargetMode="External"/><Relationship Id="rId18" Type="http://schemas.openxmlformats.org/officeDocument/2006/relationships/hyperlink" Target="https://yandex.ru/maps/11353/tomsk-district/house/stepnaya_ulitsa_9/bEoYcQFgTUQAQFttfXl5dX1jZQ==/?ll=83.761524%2C57.583794&amp;z=17.51" TargetMode="External"/><Relationship Id="rId39" Type="http://schemas.openxmlformats.org/officeDocument/2006/relationships/hyperlink" Target="https://yandex.ru/maps/?ll=83.789468%2C57.572531&amp;z=16.64" TargetMode="External"/><Relationship Id="rId109" Type="http://schemas.openxmlformats.org/officeDocument/2006/relationships/hyperlink" Target="https://yandex.ru/maps/?ll=83.856759%2C57.702026&amp;z=15.92" TargetMode="External"/><Relationship Id="rId34" Type="http://schemas.openxmlformats.org/officeDocument/2006/relationships/hyperlink" Target="https://yandex.ru/maps/11353/tomsk-district/house/festivalnaya_ulitsa_3/bEoYcQNiT0UDQFttfXl2eHpnZw==/?ll=83.743099%2C57.579062&amp;z=17.5" TargetMode="External"/><Relationship Id="rId50" Type="http://schemas.openxmlformats.org/officeDocument/2006/relationships/hyperlink" Target="https://yandex.ru/maps/11353/tomsk-district/house/novaya_ulitsa_5/bEoYcQBnSUMEQFttfXl5dHlnYA==/?ll=83.776312%2C57.585328&amp;z=17.38" TargetMode="External"/><Relationship Id="rId55" Type="http://schemas.openxmlformats.org/officeDocument/2006/relationships/hyperlink" Target="https://yandex.ru/maps/11353/tomsk-district/house/ulitsa_dorozhnikov_2/bEoYcQNlS0QPQFttfXl2eHxhYQ==/?ll=83.746914%2C57.576983&amp;z=17.05" TargetMode="External"/><Relationship Id="rId76" Type="http://schemas.openxmlformats.org/officeDocument/2006/relationships/hyperlink" Target="https://yandex.ru/maps/11353/tomsk-district/house/sportivnaya_ulitsa_1/bEoYcQBnSUUHQFttfXl5c3VrZg==/?ll=83.778053%2C57.582709&amp;z=17.23" TargetMode="External"/><Relationship Id="rId97" Type="http://schemas.openxmlformats.org/officeDocument/2006/relationships/hyperlink" Target="https://yandex.ru/maps/11353/tomsk-district/house/promyshlennaya_ulitsa_11/bEoYcQJkTUIHQFttfXl2cXhnbQ==/?ll=83.754470%2C57.570449&amp;z=17.05" TargetMode="External"/><Relationship Id="rId104" Type="http://schemas.openxmlformats.org/officeDocument/2006/relationships/hyperlink" Target="https://yandex.ru/maps/11353/tomsk-district/house/ulitsa_dimitrova_77/bEoYcQFiSUYDQFttfXl5cXRgbQ==/?ll=83.764522%2C57.580954&amp;z=17.05" TargetMode="External"/><Relationship Id="rId120" Type="http://schemas.openxmlformats.org/officeDocument/2006/relationships/hyperlink" Target="https://yandex.ru/maps/?ll=83.635752%2C57.637972&amp;z=16.83" TargetMode="External"/><Relationship Id="rId125" Type="http://schemas.openxmlformats.org/officeDocument/2006/relationships/hyperlink" Target="https://yandex.ru/maps/?ll=83.611808%2C57.535723&amp;z=17.26" TargetMode="External"/><Relationship Id="rId141" Type="http://schemas.openxmlformats.org/officeDocument/2006/relationships/hyperlink" Target="https://yandex.ru/maps/11353/tomsk-district/house/podgornaya_ulitsa_8/bEoYfgRnSUcBQFttfXh4eHVkbQ==/?ll=83.835596%2C57.499303&amp;z=17.43" TargetMode="External"/><Relationship Id="rId146" Type="http://schemas.openxmlformats.org/officeDocument/2006/relationships/hyperlink" Target="https://yandex.ru/maps/11353/tomsk-district/house/ulitsa_chapayeva_3/bEoYcQNlQEwHQFttfXl5c3lhZw==/?ll=83.746064%2C57.581384&amp;z=17.58" TargetMode="External"/><Relationship Id="rId7" Type="http://schemas.openxmlformats.org/officeDocument/2006/relationships/hyperlink" Target="https://yandex.ru/maps/11353/tomsk-district/house/ulitsa_komarova_23/bEoYcQNnT0QBQFttfXl5c3RjZw==/?ll=83.747632%2C57.582745&amp;z=21" TargetMode="External"/><Relationship Id="rId71" Type="http://schemas.openxmlformats.org/officeDocument/2006/relationships/hyperlink" Target="https://yandex.ru/maps/11353/tomsk-district/house/krasnaya_ulitsa_21/bEoYcQBlTkEEQFttfXl2eHRjYw==/?ll=83.775299%2C57.579689&amp;z=17.63" TargetMode="External"/><Relationship Id="rId92" Type="http://schemas.openxmlformats.org/officeDocument/2006/relationships/hyperlink" Target="https://yandex.ru/maps/11353/tomsk-district/house/ulitsa_dimitrova_64/bEoYcQBgSkMFQFttfXl5c39rZw==/?ll=83.772141%2C57.581009&amp;z=16.87" TargetMode="External"/><Relationship Id="rId2" Type="http://schemas.openxmlformats.org/officeDocument/2006/relationships/hyperlink" Target="https://yandex.ru/maps/?ll=83.788673%2C57.567258&amp;z=21" TargetMode="External"/><Relationship Id="rId29" Type="http://schemas.openxmlformats.org/officeDocument/2006/relationships/hyperlink" Target="https://yandex.ru/maps/11353/tomsk-district/house/tikhiy_pereulok_2/bEoYcQFmQUAPQFttfXl2eH9kYw==/?ll=83.768565%2C57.578451&amp;z=17.3" TargetMode="External"/><Relationship Id="rId24" Type="http://schemas.openxmlformats.org/officeDocument/2006/relationships/hyperlink" Target="https://yandex.ru/maps/11353/tomsk-district/house/polevaya_ulitsa_6/bEoYcQNoSkUPQFttfXl5dH1qZg==/?ll=83.748311%2C57.583539&amp;z=16.7" TargetMode="External"/><Relationship Id="rId40" Type="http://schemas.openxmlformats.org/officeDocument/2006/relationships/hyperlink" Target="https://yandex.ru/maps/11353/tomsk-district/house/molodyozhnaya_ulitsa_7/bEoYcQ5gS0UCQFttfXl2dn5iZQ==/?ll=83.792173%2C57.575798&amp;z=17.44" TargetMode="External"/><Relationship Id="rId45" Type="http://schemas.openxmlformats.org/officeDocument/2006/relationships/hyperlink" Target="https://yandex.ru/maps/11353/tomsk-district/house/pervomayskaya_ulitsa_8/bEoYcQJpS0EOQFttfXl2dXljbA==/?ll=83.759754%2C57.573308&amp;z=17.44" TargetMode="External"/><Relationship Id="rId66" Type="http://schemas.openxmlformats.org/officeDocument/2006/relationships/hyperlink" Target="https://yandex.ru/maps/11353/tomsk-district/house/gornaya_ulitsa_12/bEoYcQ9oS0MCQFttfXl2c39mYg==/?ll=83.789524%2C57.571719&amp;z=17.6" TargetMode="External"/><Relationship Id="rId87" Type="http://schemas.openxmlformats.org/officeDocument/2006/relationships/hyperlink" Target="https://yandex.ru/maps/?ll=83.802303%2C57.579782&amp;z=16.24" TargetMode="External"/><Relationship Id="rId110" Type="http://schemas.openxmlformats.org/officeDocument/2006/relationships/hyperlink" Target="https://yandex.ru/maps/?ll=83.856759%2C57.702026&amp;z=15.92" TargetMode="External"/><Relationship Id="rId115" Type="http://schemas.openxmlformats.org/officeDocument/2006/relationships/hyperlink" Target="https://yandex.ru/maps/?ll=83.644992%2C57.633348&amp;z=18.2" TargetMode="External"/><Relationship Id="rId131" Type="http://schemas.openxmlformats.org/officeDocument/2006/relationships/hyperlink" Target="https://yandex.ru/maps/11353/tomsk-district/house/tsentralnaya_ulitsa_101/bEoYfgZlQEIPQFttfXh4cX9qZw==/?ll=83.816532%2C57.489188&amp;z=17.63" TargetMode="External"/><Relationship Id="rId136" Type="http://schemas.openxmlformats.org/officeDocument/2006/relationships/hyperlink" Target="https://yandex.ru/maps/?ll=83.833858%2C57.497445&amp;z=17.63" TargetMode="External"/><Relationship Id="rId157" Type="http://schemas.openxmlformats.org/officeDocument/2006/relationships/hyperlink" Target="https://yandex.ru/maps/11353/tomsk-district/house/ulitsa_dimitrova_25/bEoYcQBoQEYFQFttfXl5cHVnYA==/?ll=83.778931%2C57.581944&amp;z=17.05" TargetMode="External"/><Relationship Id="rId61" Type="http://schemas.openxmlformats.org/officeDocument/2006/relationships/hyperlink" Target="https://yandex.ru/maps/11353/tomsk-district/house/olimpiyskaya_ulitsa_10/bEoYcQFjSkwGQFttfXl2dH1iYg==/?ll=83.767315%2C57.574656&amp;z=16.6" TargetMode="External"/><Relationship Id="rId82" Type="http://schemas.openxmlformats.org/officeDocument/2006/relationships/hyperlink" Target="https://yandex.ru/maps/11353/tomsk-district/house/yuzhnaya_ulitsa_27/bEoYcQFnQUwGQFttfXl5cXVmZA==/?ll=83.769465%2C57.580216&amp;z=17.91" TargetMode="External"/><Relationship Id="rId152" Type="http://schemas.openxmlformats.org/officeDocument/2006/relationships/hyperlink" Target="https://yandex.ru/maps/11353/tomsk-district/house/ulitsa_komarova_11/bEoYcQNoTUwAQFttfXl5cH1iYA==/?ll=83.750023%2C57.581119&amp;z=17.74" TargetMode="External"/><Relationship Id="rId19" Type="http://schemas.openxmlformats.org/officeDocument/2006/relationships/hyperlink" Target="https://yandex.ru/maps/11353/tomsk-district/house/stepnaya_ulitsa_39/bEoYcQFhTUMPQFttfXl5eHljYQ==/?ll=83.762874%2C57.588596&amp;z=17.51" TargetMode="External"/><Relationship Id="rId14" Type="http://schemas.openxmlformats.org/officeDocument/2006/relationships/hyperlink" Target="https://yandex.ru/maps/11353/tomsk-district/house/ulitsa_olega_zaytseva_23/bEoYcQNpSEIHQFttfXl4cX5rYg==/?ll=83.749418%2C57.590108&amp;z=20.12" TargetMode="External"/><Relationship Id="rId30" Type="http://schemas.openxmlformats.org/officeDocument/2006/relationships/hyperlink" Target="https://yandex.ru/maps/11353/tomsk-district/house/ulitsa_50_let_oktyabrya_6/bEoYcQBjSUQFQFttfXl5d3thZQ==/?ll=83.773430%2C57.586369&amp;z=18.3" TargetMode="External"/><Relationship Id="rId35" Type="http://schemas.openxmlformats.org/officeDocument/2006/relationships/hyperlink" Target="https://yandex.ru/maps/?ll=83.745346%2C57.588020&amp;z=16" TargetMode="External"/><Relationship Id="rId56" Type="http://schemas.openxmlformats.org/officeDocument/2006/relationships/hyperlink" Target="https://yandex.ru/maps/11353/tomsk-district/house/ulitsa_dorozhnikov_5/bEoYcQNkTkYEQFttfXl2eX5mbA==/?ll=83.746914%2C57.576983&amp;z=17.05" TargetMode="External"/><Relationship Id="rId77" Type="http://schemas.openxmlformats.org/officeDocument/2006/relationships/hyperlink" Target="https://yandex.ru/maps/11353/tomsk-district/house/ulitsa_neftyanikov_2/bEoYcQ5jSUwPQFttfXl2eHxrZw==/?ll=83.794274%2C57.578218&amp;z=17.52" TargetMode="External"/><Relationship Id="rId100" Type="http://schemas.openxmlformats.org/officeDocument/2006/relationships/hyperlink" Target="https://yandex.ru/maps/11353/tomsk-district/house/ulitsa_gagarina_5/bEoYcQJkTkAPQFttfXl5c3tiYg==/?ll=83.756354%2C57.581479&amp;z=17.05" TargetMode="External"/><Relationship Id="rId105" Type="http://schemas.openxmlformats.org/officeDocument/2006/relationships/hyperlink" Target="https://yandex.ru/maps/11353/tomsk-district/house/stepnaya_ulitsa_8a/bEoYcQFhTkEAQFttfXl5dXpgZg==/?ll=83.762481%2C57.583832&amp;z=17.05" TargetMode="External"/><Relationship Id="rId126" Type="http://schemas.openxmlformats.org/officeDocument/2006/relationships/hyperlink" Target="https://yandex.ru/maps/?ll=83.611808%2C57.535723&amp;z=17.26" TargetMode="External"/><Relationship Id="rId147" Type="http://schemas.openxmlformats.org/officeDocument/2006/relationships/hyperlink" Target="https://yandex.ru/maps/11353/tomsk-district/house/yagodnaya_ulitsa_16/bEoYcQBhT00FQFttfXl5eXtnYw==/?ll=83.772133%2C57.587544&amp;z=17.44" TargetMode="External"/><Relationship Id="rId8" Type="http://schemas.openxmlformats.org/officeDocument/2006/relationships/hyperlink" Target="https://yandex.ru/maps/11353/tomsk-district/house/kooperativnaya_ulitsa_13/bEoYcQJlTEICQFttfXl5d3trbA==/?ll=83.755676%2C57.586693&amp;z=21" TargetMode="External"/><Relationship Id="rId51" Type="http://schemas.openxmlformats.org/officeDocument/2006/relationships/hyperlink" Target="https://yandex.ru/maps/11353/tomsk-district/house/sadovaya_ulitsa_10/bEoYcQFkTkwFQFttfXl5c3RlYg==/?ll=83.763869%2C57.582469&amp;z=17.18" TargetMode="External"/><Relationship Id="rId72" Type="http://schemas.openxmlformats.org/officeDocument/2006/relationships/hyperlink" Target="https://yandex.ru/maps/11353/tomsk-district/house/krasnaya_ulitsa_3/bEoYcQ9gS0MGQFttfXl5cX1rbA==/?ll=83.778233%2C57.579585&amp;z=17.63" TargetMode="External"/><Relationship Id="rId93" Type="http://schemas.openxmlformats.org/officeDocument/2006/relationships/hyperlink" Target="https://yandex.ru/maps/11353/tomsk-district/house/promyshlennaya_ulitsa_7a/bEoYcQJlT0cHQFttfXl2c3xlZQ==/?ll=83.755258%2C57.571215&amp;z=17.27" TargetMode="External"/><Relationship Id="rId98" Type="http://schemas.openxmlformats.org/officeDocument/2006/relationships/hyperlink" Target="https://yandex.ru/maps/11353/tomsk-district/house/promyshlennaya_ulitsa_11/bEoYcQJkTUIHQFttfXl2cXhnbQ==/?ll=83.754470%2C57.570449&amp;z=17.05" TargetMode="External"/><Relationship Id="rId121" Type="http://schemas.openxmlformats.org/officeDocument/2006/relationships/hyperlink" Target="https://yandex.ru/maps/?ll=83.636127%2C57.641352&amp;z=16.83" TargetMode="External"/><Relationship Id="rId142" Type="http://schemas.openxmlformats.org/officeDocument/2006/relationships/hyperlink" Target="https://yandex.ru/maps/11353/tomsk-district/house/podgornaya_ulitsa_1/bEoYfgRiS0EAQFttfXh4eH9qbQ==/?ll=83.832259%2C57.499408&amp;z=17" TargetMode="External"/><Relationship Id="rId3" Type="http://schemas.openxmlformats.org/officeDocument/2006/relationships/hyperlink" Target="https://yandex.ru/maps/11353/tomsk-district/house/ulitsa_dimitrova_94/bEoYcQJlS0AFQFttfXl5cHVjYg==/?ll=83.755453%2C57.581833&amp;z=21" TargetMode="External"/><Relationship Id="rId25" Type="http://schemas.openxmlformats.org/officeDocument/2006/relationships/hyperlink" Target="https://yandex.ru/maps/11353/tomsk-district/house/nagorny_pereulok_8/bEoYcQ9mSUwGQFttfXl5dHtqYQ==/?ll=83.786420%2C57.584668&amp;z=16.9" TargetMode="External"/><Relationship Id="rId46" Type="http://schemas.openxmlformats.org/officeDocument/2006/relationships/hyperlink" Target="https://yandex.ru/maps/11353/tomsk-district/house/2_ya_stepnaya_ulitsa_14/bEoYcQFlSkQEQFttfXl5dnRgZQ==/?ll=83.765838%2C57.586595&amp;z=16.85" TargetMode="External"/><Relationship Id="rId67" Type="http://schemas.openxmlformats.org/officeDocument/2006/relationships/hyperlink" Target="https://yandex.ru/maps/11353/tomsk-district/house/yubileynaya_ulitsa_4/bEoYcQFhT0MBQFttfXl2dH5jZw==/?ll=83.765020%2C57.575154&amp;z=16.6" TargetMode="External"/><Relationship Id="rId116" Type="http://schemas.openxmlformats.org/officeDocument/2006/relationships/hyperlink" Target="https://yandex.ru/maps/?ll=83.644992%2C57.633348&amp;z=18.2" TargetMode="External"/><Relationship Id="rId137" Type="http://schemas.openxmlformats.org/officeDocument/2006/relationships/hyperlink" Target="https://yandex.ru/maps/?ll=83.839345%2C57.497710&amp;z=17.63" TargetMode="External"/><Relationship Id="rId158" Type="http://schemas.openxmlformats.org/officeDocument/2006/relationships/hyperlink" Target="https://yandex.ru/maps/11353/tomsk-district/house/olimpiyskaya_ulitsa_17/bEoYcQFlQEUBQFttfXl2dXlmYg==/?ll=83.766189%2C57.574923&amp;z=17.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7"/>
  <sheetViews>
    <sheetView topLeftCell="A91" zoomScale="70" zoomScaleNormal="70" workbookViewId="0">
      <selection activeCell="AA11" sqref="AA11"/>
    </sheetView>
  </sheetViews>
  <sheetFormatPr defaultRowHeight="15"/>
  <cols>
    <col min="3" max="3" width="15" customWidth="1"/>
    <col min="4" max="4" width="18" customWidth="1"/>
    <col min="8" max="8" width="10.7109375" bestFit="1" customWidth="1"/>
    <col min="12" max="12" width="11.85546875" customWidth="1"/>
    <col min="13" max="13" width="3.7109375" customWidth="1"/>
    <col min="14" max="14" width="4.85546875" customWidth="1"/>
    <col min="15" max="15" width="4.28515625" customWidth="1"/>
    <col min="16" max="17" width="3" customWidth="1"/>
    <col min="18" max="18" width="3.42578125" customWidth="1"/>
    <col min="19" max="19" width="3.7109375" customWidth="1"/>
    <col min="20" max="20" width="3" customWidth="1"/>
    <col min="21" max="21" width="3.42578125" customWidth="1"/>
    <col min="22" max="22" width="3.7109375" customWidth="1"/>
    <col min="23" max="23" width="10.5703125" customWidth="1"/>
    <col min="24" max="24" width="11.5703125" customWidth="1"/>
    <col min="27" max="27" width="30.7109375" customWidth="1"/>
  </cols>
  <sheetData>
    <row r="1" spans="1:27">
      <c r="A1" s="77" t="s">
        <v>387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spans="1:27" ht="1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</row>
    <row r="4" spans="1:27" ht="15.75" customHeight="1">
      <c r="A4" s="79" t="s">
        <v>27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</row>
    <row r="5" spans="1:27" ht="15" customHeight="1">
      <c r="A5" s="80" t="s">
        <v>0</v>
      </c>
      <c r="B5" s="80" t="s">
        <v>1</v>
      </c>
      <c r="C5" s="80"/>
      <c r="D5" s="80"/>
      <c r="E5" s="80"/>
      <c r="F5" s="80"/>
      <c r="G5" s="80"/>
      <c r="H5" s="80"/>
      <c r="I5" s="80" t="s">
        <v>2</v>
      </c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 t="s">
        <v>20</v>
      </c>
      <c r="X5" s="80"/>
      <c r="Y5" s="80"/>
      <c r="Z5" s="80"/>
      <c r="AA5" s="80" t="s">
        <v>15</v>
      </c>
    </row>
    <row r="6" spans="1:27" ht="15" customHeight="1">
      <c r="A6" s="80"/>
      <c r="B6" s="80" t="s">
        <v>3</v>
      </c>
      <c r="C6" s="80"/>
      <c r="D6" s="80"/>
      <c r="E6" s="80"/>
      <c r="F6" s="80" t="s">
        <v>4</v>
      </c>
      <c r="G6" s="80"/>
      <c r="H6" s="80" t="s">
        <v>12</v>
      </c>
      <c r="I6" s="80" t="s">
        <v>5</v>
      </c>
      <c r="J6" s="80" t="s">
        <v>6</v>
      </c>
      <c r="K6" s="80" t="s">
        <v>16</v>
      </c>
      <c r="L6" s="80"/>
      <c r="M6" s="80"/>
      <c r="N6" s="80"/>
      <c r="O6" s="80" t="s">
        <v>17</v>
      </c>
      <c r="P6" s="80"/>
      <c r="Q6" s="80"/>
      <c r="R6" s="80"/>
      <c r="S6" s="80" t="s">
        <v>18</v>
      </c>
      <c r="T6" s="80"/>
      <c r="U6" s="80"/>
      <c r="V6" s="80"/>
      <c r="W6" s="80" t="s">
        <v>21</v>
      </c>
      <c r="X6" s="80" t="s">
        <v>19</v>
      </c>
      <c r="Y6" s="80" t="s">
        <v>3</v>
      </c>
      <c r="Z6" s="80" t="s">
        <v>11</v>
      </c>
      <c r="AA6" s="80"/>
    </row>
    <row r="7" spans="1:27" ht="1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 t="s">
        <v>13</v>
      </c>
      <c r="L7" s="80"/>
      <c r="M7" s="80" t="s">
        <v>14</v>
      </c>
      <c r="N7" s="80"/>
      <c r="O7" s="80" t="s">
        <v>13</v>
      </c>
      <c r="P7" s="80"/>
      <c r="Q7" s="80" t="s">
        <v>14</v>
      </c>
      <c r="R7" s="80"/>
      <c r="S7" s="80" t="s">
        <v>13</v>
      </c>
      <c r="T7" s="80"/>
      <c r="U7" s="80" t="s">
        <v>14</v>
      </c>
      <c r="V7" s="80"/>
      <c r="W7" s="80"/>
      <c r="X7" s="80"/>
      <c r="Y7" s="80"/>
      <c r="Z7" s="80"/>
      <c r="AA7" s="80"/>
    </row>
    <row r="8" spans="1:27" ht="31.5" customHeight="1">
      <c r="A8" s="80"/>
      <c r="B8" s="2" t="s">
        <v>26</v>
      </c>
      <c r="C8" s="2" t="s">
        <v>25</v>
      </c>
      <c r="D8" s="2" t="s">
        <v>7</v>
      </c>
      <c r="E8" s="2" t="s">
        <v>8</v>
      </c>
      <c r="F8" s="2" t="s">
        <v>9</v>
      </c>
      <c r="G8" s="2" t="s">
        <v>10</v>
      </c>
      <c r="H8" s="80"/>
      <c r="I8" s="80"/>
      <c r="J8" s="80"/>
      <c r="K8" s="2" t="s">
        <v>23</v>
      </c>
      <c r="L8" s="2" t="s">
        <v>24</v>
      </c>
      <c r="M8" s="2" t="s">
        <v>23</v>
      </c>
      <c r="N8" s="2" t="s">
        <v>24</v>
      </c>
      <c r="O8" s="2" t="s">
        <v>23</v>
      </c>
      <c r="P8" s="2" t="s">
        <v>24</v>
      </c>
      <c r="Q8" s="2" t="s">
        <v>23</v>
      </c>
      <c r="R8" s="2" t="s">
        <v>24</v>
      </c>
      <c r="S8" s="2" t="s">
        <v>23</v>
      </c>
      <c r="T8" s="2" t="s">
        <v>24</v>
      </c>
      <c r="U8" s="2" t="s">
        <v>23</v>
      </c>
      <c r="V8" s="2" t="s">
        <v>24</v>
      </c>
      <c r="W8" s="80"/>
      <c r="X8" s="80"/>
      <c r="Y8" s="80"/>
      <c r="Z8" s="80"/>
      <c r="AA8" s="2" t="s">
        <v>22</v>
      </c>
    </row>
    <row r="9" spans="1:27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  <c r="Y9" s="2">
        <v>25</v>
      </c>
      <c r="Z9" s="19">
        <v>26</v>
      </c>
      <c r="AA9" s="19">
        <v>27</v>
      </c>
    </row>
    <row r="10" spans="1:27" ht="63" customHeight="1">
      <c r="A10" s="9">
        <v>1</v>
      </c>
      <c r="B10" s="19" t="s">
        <v>72</v>
      </c>
      <c r="C10" s="3" t="s">
        <v>28</v>
      </c>
      <c r="D10" s="3" t="s">
        <v>29</v>
      </c>
      <c r="E10" s="3" t="s">
        <v>282</v>
      </c>
      <c r="F10" s="24" t="s">
        <v>210</v>
      </c>
      <c r="G10" s="24" t="s">
        <v>211</v>
      </c>
      <c r="H10" s="44" t="s">
        <v>286</v>
      </c>
      <c r="I10" s="14">
        <f t="shared" ref="I10:I16" si="0">2.63*L10</f>
        <v>2.63</v>
      </c>
      <c r="J10" s="9" t="s">
        <v>67</v>
      </c>
      <c r="K10" s="19">
        <f>0.75*L10</f>
        <v>0.75</v>
      </c>
      <c r="L10" s="3">
        <v>1</v>
      </c>
      <c r="M10" s="9"/>
      <c r="N10" s="19"/>
      <c r="O10" s="19"/>
      <c r="P10" s="19"/>
      <c r="Q10" s="19"/>
      <c r="R10" s="19"/>
      <c r="S10" s="19"/>
      <c r="T10" s="19"/>
      <c r="U10" s="19"/>
      <c r="V10" s="19"/>
      <c r="W10" s="17" t="s">
        <v>68</v>
      </c>
      <c r="X10" s="18" t="s">
        <v>69</v>
      </c>
      <c r="Y10" s="18" t="s">
        <v>70</v>
      </c>
      <c r="Z10" s="18" t="s">
        <v>71</v>
      </c>
      <c r="AA10" s="3" t="s">
        <v>73</v>
      </c>
    </row>
    <row r="11" spans="1:27" ht="60.75" customHeight="1">
      <c r="A11" s="9">
        <v>2</v>
      </c>
      <c r="B11" s="19" t="s">
        <v>72</v>
      </c>
      <c r="C11" s="3" t="s">
        <v>28</v>
      </c>
      <c r="D11" s="3" t="s">
        <v>30</v>
      </c>
      <c r="E11" s="3" t="s">
        <v>278</v>
      </c>
      <c r="F11" s="9" t="s">
        <v>82</v>
      </c>
      <c r="G11" s="9" t="s">
        <v>83</v>
      </c>
      <c r="H11" s="44" t="s">
        <v>287</v>
      </c>
      <c r="I11" s="14">
        <f t="shared" si="0"/>
        <v>2.63</v>
      </c>
      <c r="J11" s="9" t="s">
        <v>67</v>
      </c>
      <c r="K11" s="19">
        <f t="shared" ref="K11:K34" si="1">0.75*L11</f>
        <v>0.75</v>
      </c>
      <c r="L11" s="3">
        <v>1</v>
      </c>
      <c r="M11" s="9"/>
      <c r="N11" s="19"/>
      <c r="O11" s="19"/>
      <c r="P11" s="19"/>
      <c r="Q11" s="19"/>
      <c r="R11" s="19"/>
      <c r="S11" s="19"/>
      <c r="T11" s="19"/>
      <c r="U11" s="19"/>
      <c r="V11" s="19"/>
      <c r="W11" s="17" t="s">
        <v>68</v>
      </c>
      <c r="X11" s="18" t="s">
        <v>69</v>
      </c>
      <c r="Y11" s="18" t="s">
        <v>70</v>
      </c>
      <c r="Z11" s="18" t="s">
        <v>71</v>
      </c>
      <c r="AA11" s="3" t="s">
        <v>74</v>
      </c>
    </row>
    <row r="12" spans="1:27" ht="69" customHeight="1">
      <c r="A12" s="9">
        <v>3</v>
      </c>
      <c r="B12" s="19" t="s">
        <v>72</v>
      </c>
      <c r="C12" s="3" t="s">
        <v>28</v>
      </c>
      <c r="D12" s="3" t="s">
        <v>30</v>
      </c>
      <c r="E12" s="3" t="s">
        <v>279</v>
      </c>
      <c r="F12" s="9" t="s">
        <v>82</v>
      </c>
      <c r="G12" s="9" t="s">
        <v>83</v>
      </c>
      <c r="H12" s="44" t="s">
        <v>288</v>
      </c>
      <c r="I12" s="14">
        <f t="shared" si="0"/>
        <v>2.63</v>
      </c>
      <c r="J12" s="9" t="s">
        <v>67</v>
      </c>
      <c r="K12" s="19">
        <f t="shared" si="1"/>
        <v>0.75</v>
      </c>
      <c r="L12" s="3">
        <v>1</v>
      </c>
      <c r="M12" s="9"/>
      <c r="N12" s="19"/>
      <c r="O12" s="19"/>
      <c r="P12" s="19"/>
      <c r="Q12" s="19"/>
      <c r="R12" s="19"/>
      <c r="S12" s="19"/>
      <c r="T12" s="19"/>
      <c r="U12" s="19"/>
      <c r="V12" s="19"/>
      <c r="W12" s="17" t="s">
        <v>68</v>
      </c>
      <c r="X12" s="18" t="s">
        <v>69</v>
      </c>
      <c r="Y12" s="18" t="s">
        <v>70</v>
      </c>
      <c r="Z12" s="18" t="s">
        <v>71</v>
      </c>
      <c r="AA12" s="3" t="s">
        <v>75</v>
      </c>
    </row>
    <row r="13" spans="1:27" ht="63" customHeight="1">
      <c r="A13" s="9">
        <v>4</v>
      </c>
      <c r="B13" s="19" t="s">
        <v>72</v>
      </c>
      <c r="C13" s="3" t="s">
        <v>28</v>
      </c>
      <c r="D13" s="3" t="s">
        <v>31</v>
      </c>
      <c r="E13" s="3" t="s">
        <v>280</v>
      </c>
      <c r="F13" s="22" t="s">
        <v>80</v>
      </c>
      <c r="G13" s="22" t="s">
        <v>81</v>
      </c>
      <c r="H13" s="44" t="s">
        <v>289</v>
      </c>
      <c r="I13" s="14">
        <f t="shared" si="0"/>
        <v>2.63</v>
      </c>
      <c r="J13" s="9" t="s">
        <v>67</v>
      </c>
      <c r="K13" s="19">
        <f t="shared" si="1"/>
        <v>0.75</v>
      </c>
      <c r="L13" s="3">
        <v>1</v>
      </c>
      <c r="M13" s="9"/>
      <c r="N13" s="19"/>
      <c r="O13" s="19"/>
      <c r="P13" s="19"/>
      <c r="Q13" s="19"/>
      <c r="R13" s="19"/>
      <c r="S13" s="19"/>
      <c r="T13" s="19"/>
      <c r="U13" s="19"/>
      <c r="V13" s="19"/>
      <c r="W13" s="17" t="s">
        <v>68</v>
      </c>
      <c r="X13" s="18" t="s">
        <v>69</v>
      </c>
      <c r="Y13" s="18" t="s">
        <v>70</v>
      </c>
      <c r="Z13" s="18" t="s">
        <v>71</v>
      </c>
      <c r="AA13" s="3" t="s">
        <v>76</v>
      </c>
    </row>
    <row r="14" spans="1:27" ht="52.5" customHeight="1">
      <c r="A14" s="9">
        <v>5</v>
      </c>
      <c r="B14" s="19" t="s">
        <v>72</v>
      </c>
      <c r="C14" s="3" t="s">
        <v>28</v>
      </c>
      <c r="D14" s="3" t="s">
        <v>32</v>
      </c>
      <c r="E14" s="3" t="s">
        <v>281</v>
      </c>
      <c r="F14" s="23" t="s">
        <v>87</v>
      </c>
      <c r="G14" s="9" t="s">
        <v>87</v>
      </c>
      <c r="H14" s="44" t="s">
        <v>290</v>
      </c>
      <c r="I14" s="14">
        <f t="shared" si="0"/>
        <v>2.63</v>
      </c>
      <c r="J14" s="9" t="s">
        <v>67</v>
      </c>
      <c r="K14" s="19">
        <f t="shared" si="1"/>
        <v>0.75</v>
      </c>
      <c r="L14" s="3">
        <v>1</v>
      </c>
      <c r="M14" s="9"/>
      <c r="N14" s="19"/>
      <c r="O14" s="19"/>
      <c r="P14" s="19"/>
      <c r="Q14" s="19"/>
      <c r="R14" s="19"/>
      <c r="S14" s="19"/>
      <c r="T14" s="19"/>
      <c r="U14" s="19"/>
      <c r="V14" s="19"/>
      <c r="W14" s="17" t="s">
        <v>68</v>
      </c>
      <c r="X14" s="18" t="s">
        <v>69</v>
      </c>
      <c r="Y14" s="18" t="s">
        <v>70</v>
      </c>
      <c r="Z14" s="18" t="s">
        <v>71</v>
      </c>
      <c r="AA14" s="3" t="s">
        <v>77</v>
      </c>
    </row>
    <row r="15" spans="1:27" ht="39" customHeight="1">
      <c r="A15" s="9">
        <v>6</v>
      </c>
      <c r="B15" s="19" t="s">
        <v>72</v>
      </c>
      <c r="C15" s="3" t="s">
        <v>28</v>
      </c>
      <c r="D15" s="3" t="s">
        <v>32</v>
      </c>
      <c r="E15" s="3" t="s">
        <v>282</v>
      </c>
      <c r="F15" s="23" t="s">
        <v>86</v>
      </c>
      <c r="G15" s="10" t="s">
        <v>86</v>
      </c>
      <c r="H15" s="44" t="s">
        <v>291</v>
      </c>
      <c r="I15" s="14">
        <f t="shared" si="0"/>
        <v>2.63</v>
      </c>
      <c r="J15" s="9" t="s">
        <v>67</v>
      </c>
      <c r="K15" s="19">
        <f t="shared" si="1"/>
        <v>0.75</v>
      </c>
      <c r="L15" s="3">
        <v>1</v>
      </c>
      <c r="M15" s="9"/>
      <c r="N15" s="19"/>
      <c r="O15" s="19"/>
      <c r="P15" s="19"/>
      <c r="Q15" s="19"/>
      <c r="R15" s="19"/>
      <c r="S15" s="19"/>
      <c r="T15" s="19"/>
      <c r="U15" s="19"/>
      <c r="V15" s="19"/>
      <c r="W15" s="17" t="s">
        <v>68</v>
      </c>
      <c r="X15" s="18" t="s">
        <v>69</v>
      </c>
      <c r="Y15" s="18" t="s">
        <v>70</v>
      </c>
      <c r="Z15" s="18" t="s">
        <v>71</v>
      </c>
      <c r="AA15" s="3" t="s">
        <v>78</v>
      </c>
    </row>
    <row r="16" spans="1:27" ht="45.75" customHeight="1">
      <c r="A16" s="12">
        <v>7</v>
      </c>
      <c r="B16" s="19" t="s">
        <v>72</v>
      </c>
      <c r="C16" s="3" t="s">
        <v>28</v>
      </c>
      <c r="D16" s="4" t="s">
        <v>32</v>
      </c>
      <c r="E16" s="4" t="s">
        <v>283</v>
      </c>
      <c r="F16" s="23" t="s">
        <v>85</v>
      </c>
      <c r="G16" s="11" t="s">
        <v>84</v>
      </c>
      <c r="H16" s="44" t="s">
        <v>292</v>
      </c>
      <c r="I16" s="14">
        <f t="shared" si="0"/>
        <v>2.63</v>
      </c>
      <c r="J16" s="9" t="s">
        <v>67</v>
      </c>
      <c r="K16" s="19">
        <f t="shared" si="1"/>
        <v>0.75</v>
      </c>
      <c r="L16" s="3">
        <v>1</v>
      </c>
      <c r="M16" s="9"/>
      <c r="N16" s="19"/>
      <c r="O16" s="19"/>
      <c r="P16" s="19"/>
      <c r="Q16" s="19"/>
      <c r="R16" s="19"/>
      <c r="S16" s="19"/>
      <c r="T16" s="19"/>
      <c r="U16" s="19"/>
      <c r="V16" s="19"/>
      <c r="W16" s="17" t="s">
        <v>68</v>
      </c>
      <c r="X16" s="18" t="s">
        <v>69</v>
      </c>
      <c r="Y16" s="18" t="s">
        <v>70</v>
      </c>
      <c r="Z16" s="18" t="s">
        <v>71</v>
      </c>
      <c r="AA16" s="4" t="s">
        <v>79</v>
      </c>
    </row>
    <row r="17" spans="1:27" ht="62.25" customHeight="1">
      <c r="A17" s="12">
        <v>8</v>
      </c>
      <c r="B17" s="19" t="s">
        <v>72</v>
      </c>
      <c r="C17" s="3" t="s">
        <v>28</v>
      </c>
      <c r="D17" s="4" t="s">
        <v>33</v>
      </c>
      <c r="E17" s="4" t="s">
        <v>284</v>
      </c>
      <c r="F17" s="23" t="s">
        <v>89</v>
      </c>
      <c r="G17" s="23" t="s">
        <v>88</v>
      </c>
      <c r="H17" s="45" t="s">
        <v>293</v>
      </c>
      <c r="I17" s="14">
        <f>2.63*L17</f>
        <v>10.52</v>
      </c>
      <c r="J17" s="9" t="s">
        <v>67</v>
      </c>
      <c r="K17" s="19">
        <f t="shared" si="1"/>
        <v>3</v>
      </c>
      <c r="L17" s="3">
        <v>4</v>
      </c>
      <c r="M17" s="9"/>
      <c r="N17" s="19"/>
      <c r="O17" s="19"/>
      <c r="P17" s="19"/>
      <c r="Q17" s="19"/>
      <c r="R17" s="19"/>
      <c r="S17" s="19"/>
      <c r="T17" s="19"/>
      <c r="U17" s="19"/>
      <c r="V17" s="19"/>
      <c r="W17" s="17" t="s">
        <v>68</v>
      </c>
      <c r="X17" s="18" t="s">
        <v>69</v>
      </c>
      <c r="Y17" s="18" t="s">
        <v>70</v>
      </c>
      <c r="Z17" s="18" t="s">
        <v>71</v>
      </c>
      <c r="AA17" s="4" t="s">
        <v>214</v>
      </c>
    </row>
    <row r="18" spans="1:27" ht="66" customHeight="1">
      <c r="A18" s="12">
        <v>9</v>
      </c>
      <c r="B18" s="19" t="s">
        <v>72</v>
      </c>
      <c r="C18" s="3" t="s">
        <v>28</v>
      </c>
      <c r="D18" s="4" t="s">
        <v>34</v>
      </c>
      <c r="E18" s="4" t="s">
        <v>285</v>
      </c>
      <c r="F18" s="23" t="s">
        <v>91</v>
      </c>
      <c r="G18" s="23" t="s">
        <v>90</v>
      </c>
      <c r="H18" s="45" t="s">
        <v>294</v>
      </c>
      <c r="I18" s="14">
        <f t="shared" ref="I18:I31" si="2">2.63*L18</f>
        <v>2.63</v>
      </c>
      <c r="J18" s="9" t="s">
        <v>67</v>
      </c>
      <c r="K18" s="19">
        <f t="shared" si="1"/>
        <v>0.75</v>
      </c>
      <c r="L18" s="3">
        <v>1</v>
      </c>
      <c r="M18" s="9"/>
      <c r="N18" s="19"/>
      <c r="O18" s="19"/>
      <c r="P18" s="19"/>
      <c r="Q18" s="19"/>
      <c r="R18" s="19"/>
      <c r="S18" s="19"/>
      <c r="T18" s="19"/>
      <c r="U18" s="19"/>
      <c r="V18" s="19"/>
      <c r="W18" s="17" t="s">
        <v>68</v>
      </c>
      <c r="X18" s="18" t="s">
        <v>69</v>
      </c>
      <c r="Y18" s="18" t="s">
        <v>70</v>
      </c>
      <c r="Z18" s="18" t="s">
        <v>71</v>
      </c>
      <c r="AA18" s="4" t="s">
        <v>34</v>
      </c>
    </row>
    <row r="19" spans="1:27" ht="44.25" customHeight="1">
      <c r="A19" s="12">
        <v>10</v>
      </c>
      <c r="B19" s="19" t="s">
        <v>72</v>
      </c>
      <c r="C19" s="3" t="s">
        <v>28</v>
      </c>
      <c r="D19" s="4" t="s">
        <v>35</v>
      </c>
      <c r="E19" s="4" t="s">
        <v>282</v>
      </c>
      <c r="F19" s="23" t="s">
        <v>92</v>
      </c>
      <c r="G19" s="23" t="s">
        <v>93</v>
      </c>
      <c r="H19" s="45" t="s">
        <v>295</v>
      </c>
      <c r="I19" s="14">
        <f t="shared" si="2"/>
        <v>2.63</v>
      </c>
      <c r="J19" s="9" t="s">
        <v>67</v>
      </c>
      <c r="K19" s="19">
        <f t="shared" si="1"/>
        <v>0.75</v>
      </c>
      <c r="L19" s="3">
        <v>1</v>
      </c>
      <c r="M19" s="9"/>
      <c r="N19" s="19"/>
      <c r="O19" s="19"/>
      <c r="P19" s="19"/>
      <c r="Q19" s="19"/>
      <c r="R19" s="19"/>
      <c r="S19" s="19"/>
      <c r="T19" s="19"/>
      <c r="U19" s="19"/>
      <c r="V19" s="19"/>
      <c r="W19" s="17" t="s">
        <v>68</v>
      </c>
      <c r="X19" s="18" t="s">
        <v>69</v>
      </c>
      <c r="Y19" s="18" t="s">
        <v>70</v>
      </c>
      <c r="Z19" s="18" t="s">
        <v>71</v>
      </c>
      <c r="AA19" s="4" t="s">
        <v>215</v>
      </c>
    </row>
    <row r="20" spans="1:27" ht="44.25" customHeight="1">
      <c r="A20" s="12">
        <v>11</v>
      </c>
      <c r="B20" s="19" t="s">
        <v>72</v>
      </c>
      <c r="C20" s="3" t="s">
        <v>28</v>
      </c>
      <c r="D20" s="4" t="s">
        <v>35</v>
      </c>
      <c r="E20" s="4" t="s">
        <v>359</v>
      </c>
      <c r="F20" s="24" t="s">
        <v>95</v>
      </c>
      <c r="G20" s="24" t="s">
        <v>94</v>
      </c>
      <c r="H20" s="45" t="s">
        <v>296</v>
      </c>
      <c r="I20" s="14">
        <f t="shared" si="2"/>
        <v>2.63</v>
      </c>
      <c r="J20" s="9" t="s">
        <v>67</v>
      </c>
      <c r="K20" s="19">
        <f t="shared" si="1"/>
        <v>0.75</v>
      </c>
      <c r="L20" s="3">
        <v>1</v>
      </c>
      <c r="M20" s="9"/>
      <c r="N20" s="19"/>
      <c r="O20" s="19"/>
      <c r="P20" s="19"/>
      <c r="Q20" s="19"/>
      <c r="R20" s="19"/>
      <c r="S20" s="19"/>
      <c r="T20" s="19"/>
      <c r="U20" s="19"/>
      <c r="V20" s="19"/>
      <c r="W20" s="17" t="s">
        <v>68</v>
      </c>
      <c r="X20" s="18" t="s">
        <v>69</v>
      </c>
      <c r="Y20" s="18" t="s">
        <v>70</v>
      </c>
      <c r="Z20" s="18" t="s">
        <v>71</v>
      </c>
      <c r="AA20" s="4" t="s">
        <v>216</v>
      </c>
    </row>
    <row r="21" spans="1:27" ht="45.75" customHeight="1">
      <c r="A21" s="12">
        <v>12</v>
      </c>
      <c r="B21" s="19" t="s">
        <v>72</v>
      </c>
      <c r="C21" s="3" t="s">
        <v>28</v>
      </c>
      <c r="D21" s="4" t="s">
        <v>35</v>
      </c>
      <c r="E21" s="4" t="s">
        <v>360</v>
      </c>
      <c r="F21" s="24" t="s">
        <v>97</v>
      </c>
      <c r="G21" s="24" t="s">
        <v>96</v>
      </c>
      <c r="H21" s="45" t="s">
        <v>297</v>
      </c>
      <c r="I21" s="14">
        <f t="shared" si="2"/>
        <v>2.63</v>
      </c>
      <c r="J21" s="9" t="s">
        <v>67</v>
      </c>
      <c r="K21" s="19">
        <f t="shared" si="1"/>
        <v>0.75</v>
      </c>
      <c r="L21" s="3">
        <v>1</v>
      </c>
      <c r="M21" s="9"/>
      <c r="N21" s="19"/>
      <c r="O21" s="19"/>
      <c r="P21" s="19"/>
      <c r="Q21" s="19"/>
      <c r="R21" s="19"/>
      <c r="S21" s="19"/>
      <c r="T21" s="19"/>
      <c r="U21" s="19"/>
      <c r="V21" s="19"/>
      <c r="W21" s="17" t="s">
        <v>68</v>
      </c>
      <c r="X21" s="18" t="s">
        <v>69</v>
      </c>
      <c r="Y21" s="18" t="s">
        <v>70</v>
      </c>
      <c r="Z21" s="18" t="s">
        <v>71</v>
      </c>
      <c r="AA21" s="4" t="s">
        <v>217</v>
      </c>
    </row>
    <row r="22" spans="1:27" ht="41.25" customHeight="1">
      <c r="A22" s="12">
        <v>13</v>
      </c>
      <c r="B22" s="19" t="s">
        <v>72</v>
      </c>
      <c r="C22" s="3" t="s">
        <v>28</v>
      </c>
      <c r="D22" s="4" t="s">
        <v>35</v>
      </c>
      <c r="E22" s="4" t="s">
        <v>361</v>
      </c>
      <c r="F22" s="24" t="s">
        <v>99</v>
      </c>
      <c r="G22" s="24" t="s">
        <v>98</v>
      </c>
      <c r="H22" s="45" t="s">
        <v>298</v>
      </c>
      <c r="I22" s="14">
        <f t="shared" si="2"/>
        <v>2.63</v>
      </c>
      <c r="J22" s="9" t="s">
        <v>67</v>
      </c>
      <c r="K22" s="19">
        <f t="shared" si="1"/>
        <v>0.75</v>
      </c>
      <c r="L22" s="3">
        <v>1</v>
      </c>
      <c r="M22" s="9"/>
      <c r="N22" s="19"/>
      <c r="O22" s="19"/>
      <c r="P22" s="19"/>
      <c r="Q22" s="19"/>
      <c r="R22" s="19"/>
      <c r="S22" s="19"/>
      <c r="T22" s="19"/>
      <c r="U22" s="19"/>
      <c r="V22" s="19"/>
      <c r="W22" s="17" t="s">
        <v>68</v>
      </c>
      <c r="X22" s="18" t="s">
        <v>69</v>
      </c>
      <c r="Y22" s="18" t="s">
        <v>70</v>
      </c>
      <c r="Z22" s="18" t="s">
        <v>71</v>
      </c>
      <c r="AA22" s="4" t="s">
        <v>218</v>
      </c>
    </row>
    <row r="23" spans="1:27" ht="46.5" customHeight="1">
      <c r="A23" s="12">
        <v>14</v>
      </c>
      <c r="B23" s="19" t="s">
        <v>72</v>
      </c>
      <c r="C23" s="3" t="s">
        <v>28</v>
      </c>
      <c r="D23" s="4" t="s">
        <v>35</v>
      </c>
      <c r="E23" s="4" t="s">
        <v>362</v>
      </c>
      <c r="F23" s="24" t="s">
        <v>101</v>
      </c>
      <c r="G23" s="24" t="s">
        <v>100</v>
      </c>
      <c r="H23" s="45" t="s">
        <v>299</v>
      </c>
      <c r="I23" s="14">
        <f t="shared" si="2"/>
        <v>5.26</v>
      </c>
      <c r="J23" s="9" t="s">
        <v>67</v>
      </c>
      <c r="K23" s="19">
        <f t="shared" si="1"/>
        <v>1.5</v>
      </c>
      <c r="L23" s="3">
        <v>2</v>
      </c>
      <c r="M23" s="9"/>
      <c r="N23" s="19"/>
      <c r="O23" s="19"/>
      <c r="P23" s="19"/>
      <c r="Q23" s="19"/>
      <c r="R23" s="19"/>
      <c r="S23" s="19"/>
      <c r="T23" s="19"/>
      <c r="U23" s="19"/>
      <c r="V23" s="19"/>
      <c r="W23" s="17" t="s">
        <v>68</v>
      </c>
      <c r="X23" s="18" t="s">
        <v>69</v>
      </c>
      <c r="Y23" s="18" t="s">
        <v>70</v>
      </c>
      <c r="Z23" s="18" t="s">
        <v>71</v>
      </c>
      <c r="AA23" s="4" t="s">
        <v>219</v>
      </c>
    </row>
    <row r="24" spans="1:27" ht="41.25" customHeight="1">
      <c r="A24" s="12">
        <v>15</v>
      </c>
      <c r="B24" s="19" t="s">
        <v>72</v>
      </c>
      <c r="C24" s="3" t="s">
        <v>28</v>
      </c>
      <c r="D24" s="4" t="s">
        <v>35</v>
      </c>
      <c r="E24" s="4" t="s">
        <v>36</v>
      </c>
      <c r="F24" s="24" t="s">
        <v>103</v>
      </c>
      <c r="G24" s="24" t="s">
        <v>102</v>
      </c>
      <c r="H24" s="45" t="s">
        <v>300</v>
      </c>
      <c r="I24" s="14">
        <f t="shared" si="2"/>
        <v>2.63</v>
      </c>
      <c r="J24" s="9" t="s">
        <v>67</v>
      </c>
      <c r="K24" s="19">
        <f t="shared" si="1"/>
        <v>0.75</v>
      </c>
      <c r="L24" s="3">
        <v>1</v>
      </c>
      <c r="M24" s="9"/>
      <c r="N24" s="19"/>
      <c r="O24" s="19"/>
      <c r="P24" s="19"/>
      <c r="Q24" s="19"/>
      <c r="R24" s="19"/>
      <c r="S24" s="19"/>
      <c r="T24" s="19"/>
      <c r="U24" s="19"/>
      <c r="V24" s="19"/>
      <c r="W24" s="17" t="s">
        <v>68</v>
      </c>
      <c r="X24" s="18" t="s">
        <v>69</v>
      </c>
      <c r="Y24" s="18" t="s">
        <v>70</v>
      </c>
      <c r="Z24" s="18" t="s">
        <v>71</v>
      </c>
      <c r="AA24" s="4" t="s">
        <v>220</v>
      </c>
    </row>
    <row r="25" spans="1:27" ht="39.75" customHeight="1">
      <c r="A25" s="12">
        <v>16</v>
      </c>
      <c r="B25" s="19" t="s">
        <v>72</v>
      </c>
      <c r="C25" s="3" t="s">
        <v>28</v>
      </c>
      <c r="D25" s="4" t="s">
        <v>35</v>
      </c>
      <c r="E25" s="4">
        <v>55</v>
      </c>
      <c r="F25" s="24" t="s">
        <v>104</v>
      </c>
      <c r="G25" s="24" t="s">
        <v>105</v>
      </c>
      <c r="H25" s="45" t="s">
        <v>301</v>
      </c>
      <c r="I25" s="14">
        <f t="shared" si="2"/>
        <v>2.63</v>
      </c>
      <c r="J25" s="9" t="s">
        <v>67</v>
      </c>
      <c r="K25" s="19">
        <f t="shared" si="1"/>
        <v>0.75</v>
      </c>
      <c r="L25" s="3">
        <v>1</v>
      </c>
      <c r="M25" s="9"/>
      <c r="N25" s="19"/>
      <c r="O25" s="19"/>
      <c r="P25" s="19"/>
      <c r="Q25" s="19"/>
      <c r="R25" s="19"/>
      <c r="S25" s="19"/>
      <c r="T25" s="19"/>
      <c r="U25" s="19"/>
      <c r="V25" s="19"/>
      <c r="W25" s="17" t="s">
        <v>68</v>
      </c>
      <c r="X25" s="18" t="s">
        <v>69</v>
      </c>
      <c r="Y25" s="18" t="s">
        <v>70</v>
      </c>
      <c r="Z25" s="18" t="s">
        <v>71</v>
      </c>
      <c r="AA25" s="4" t="s">
        <v>221</v>
      </c>
    </row>
    <row r="26" spans="1:27" ht="51" customHeight="1">
      <c r="A26" s="12">
        <v>17</v>
      </c>
      <c r="B26" s="19" t="s">
        <v>72</v>
      </c>
      <c r="C26" s="3" t="s">
        <v>28</v>
      </c>
      <c r="D26" s="4" t="s">
        <v>37</v>
      </c>
      <c r="E26" s="4">
        <v>5</v>
      </c>
      <c r="F26" s="24" t="s">
        <v>107</v>
      </c>
      <c r="G26" s="24" t="s">
        <v>106</v>
      </c>
      <c r="H26" s="45" t="s">
        <v>302</v>
      </c>
      <c r="I26" s="14">
        <f t="shared" si="2"/>
        <v>2.63</v>
      </c>
      <c r="J26" s="9" t="s">
        <v>67</v>
      </c>
      <c r="K26" s="19">
        <f t="shared" si="1"/>
        <v>0.75</v>
      </c>
      <c r="L26" s="3">
        <v>1</v>
      </c>
      <c r="M26" s="9"/>
      <c r="N26" s="19"/>
      <c r="O26" s="19"/>
      <c r="P26" s="19"/>
      <c r="Q26" s="19"/>
      <c r="R26" s="19"/>
      <c r="S26" s="19"/>
      <c r="T26" s="19"/>
      <c r="U26" s="19"/>
      <c r="V26" s="19"/>
      <c r="W26" s="17" t="s">
        <v>68</v>
      </c>
      <c r="X26" s="18" t="s">
        <v>69</v>
      </c>
      <c r="Y26" s="18" t="s">
        <v>70</v>
      </c>
      <c r="Z26" s="18" t="s">
        <v>71</v>
      </c>
      <c r="AA26" s="4" t="s">
        <v>222</v>
      </c>
    </row>
    <row r="27" spans="1:27" ht="46.5" customHeight="1">
      <c r="A27" s="12">
        <v>18</v>
      </c>
      <c r="B27" s="19" t="s">
        <v>72</v>
      </c>
      <c r="C27" s="3" t="s">
        <v>28</v>
      </c>
      <c r="D27" s="4" t="s">
        <v>37</v>
      </c>
      <c r="E27" s="4">
        <v>13</v>
      </c>
      <c r="F27" s="24" t="s">
        <v>109</v>
      </c>
      <c r="G27" s="24" t="s">
        <v>108</v>
      </c>
      <c r="H27" s="45" t="s">
        <v>303</v>
      </c>
      <c r="I27" s="14">
        <f t="shared" si="2"/>
        <v>2.63</v>
      </c>
      <c r="J27" s="9" t="s">
        <v>67</v>
      </c>
      <c r="K27" s="19">
        <f t="shared" si="1"/>
        <v>0.75</v>
      </c>
      <c r="L27" s="3">
        <v>1</v>
      </c>
      <c r="M27" s="9"/>
      <c r="N27" s="19"/>
      <c r="O27" s="19"/>
      <c r="P27" s="19"/>
      <c r="Q27" s="19"/>
      <c r="R27" s="19"/>
      <c r="S27" s="19"/>
      <c r="T27" s="19"/>
      <c r="U27" s="19"/>
      <c r="V27" s="19"/>
      <c r="W27" s="17" t="s">
        <v>68</v>
      </c>
      <c r="X27" s="18" t="s">
        <v>69</v>
      </c>
      <c r="Y27" s="18" t="s">
        <v>70</v>
      </c>
      <c r="Z27" s="18" t="s">
        <v>71</v>
      </c>
      <c r="AA27" s="4" t="s">
        <v>386</v>
      </c>
    </row>
    <row r="28" spans="1:27" ht="51" customHeight="1">
      <c r="A28" s="12">
        <v>19</v>
      </c>
      <c r="B28" s="19" t="s">
        <v>72</v>
      </c>
      <c r="C28" s="3" t="s">
        <v>28</v>
      </c>
      <c r="D28" s="4" t="s">
        <v>38</v>
      </c>
      <c r="E28" s="4">
        <v>17</v>
      </c>
      <c r="F28" s="24" t="s">
        <v>111</v>
      </c>
      <c r="G28" s="24" t="s">
        <v>110</v>
      </c>
      <c r="H28" s="45" t="s">
        <v>304</v>
      </c>
      <c r="I28" s="14">
        <f t="shared" si="2"/>
        <v>2.63</v>
      </c>
      <c r="J28" s="9" t="s">
        <v>67</v>
      </c>
      <c r="K28" s="19">
        <f t="shared" si="1"/>
        <v>0.75</v>
      </c>
      <c r="L28" s="3">
        <v>1</v>
      </c>
      <c r="M28" s="9"/>
      <c r="N28" s="19"/>
      <c r="O28" s="19"/>
      <c r="P28" s="19"/>
      <c r="Q28" s="19"/>
      <c r="R28" s="19"/>
      <c r="S28" s="19"/>
      <c r="T28" s="19"/>
      <c r="U28" s="19"/>
      <c r="V28" s="19"/>
      <c r="W28" s="17" t="s">
        <v>68</v>
      </c>
      <c r="X28" s="18" t="s">
        <v>69</v>
      </c>
      <c r="Y28" s="18" t="s">
        <v>70</v>
      </c>
      <c r="Z28" s="18" t="s">
        <v>71</v>
      </c>
      <c r="AA28" s="4" t="s">
        <v>223</v>
      </c>
    </row>
    <row r="29" spans="1:27" ht="54" customHeight="1">
      <c r="A29" s="12">
        <v>20</v>
      </c>
      <c r="B29" s="19" t="s">
        <v>72</v>
      </c>
      <c r="C29" s="3" t="s">
        <v>28</v>
      </c>
      <c r="D29" s="4" t="s">
        <v>37</v>
      </c>
      <c r="E29" s="4">
        <v>22</v>
      </c>
      <c r="F29" s="24" t="s">
        <v>111</v>
      </c>
      <c r="G29" s="24" t="s">
        <v>110</v>
      </c>
      <c r="H29" s="45" t="s">
        <v>304</v>
      </c>
      <c r="I29" s="14">
        <f t="shared" si="2"/>
        <v>2.63</v>
      </c>
      <c r="J29" s="9" t="s">
        <v>67</v>
      </c>
      <c r="K29" s="19">
        <f t="shared" si="1"/>
        <v>0.75</v>
      </c>
      <c r="L29" s="3">
        <v>1</v>
      </c>
      <c r="M29" s="9"/>
      <c r="N29" s="19"/>
      <c r="O29" s="19"/>
      <c r="P29" s="19"/>
      <c r="Q29" s="19"/>
      <c r="R29" s="19"/>
      <c r="S29" s="19"/>
      <c r="T29" s="19"/>
      <c r="U29" s="19"/>
      <c r="V29" s="19"/>
      <c r="W29" s="17" t="s">
        <v>68</v>
      </c>
      <c r="X29" s="18" t="s">
        <v>69</v>
      </c>
      <c r="Y29" s="18" t="s">
        <v>70</v>
      </c>
      <c r="Z29" s="18" t="s">
        <v>71</v>
      </c>
      <c r="AA29" s="4" t="s">
        <v>224</v>
      </c>
    </row>
    <row r="30" spans="1:27" ht="49.5" customHeight="1">
      <c r="A30" s="12">
        <v>21</v>
      </c>
      <c r="B30" s="19" t="s">
        <v>72</v>
      </c>
      <c r="C30" s="3" t="s">
        <v>28</v>
      </c>
      <c r="D30" s="4" t="s">
        <v>37</v>
      </c>
      <c r="E30" s="4">
        <v>30</v>
      </c>
      <c r="F30" s="24" t="s">
        <v>113</v>
      </c>
      <c r="G30" s="24" t="s">
        <v>112</v>
      </c>
      <c r="H30" s="45" t="s">
        <v>305</v>
      </c>
      <c r="I30" s="14">
        <f t="shared" si="2"/>
        <v>2.63</v>
      </c>
      <c r="J30" s="9" t="s">
        <v>67</v>
      </c>
      <c r="K30" s="19">
        <f t="shared" si="1"/>
        <v>0.75</v>
      </c>
      <c r="L30" s="3">
        <v>1</v>
      </c>
      <c r="M30" s="9"/>
      <c r="N30" s="19"/>
      <c r="O30" s="19"/>
      <c r="P30" s="19"/>
      <c r="Q30" s="19"/>
      <c r="R30" s="19"/>
      <c r="S30" s="19"/>
      <c r="T30" s="19"/>
      <c r="U30" s="19"/>
      <c r="V30" s="19"/>
      <c r="W30" s="17" t="s">
        <v>68</v>
      </c>
      <c r="X30" s="18" t="s">
        <v>69</v>
      </c>
      <c r="Y30" s="18" t="s">
        <v>70</v>
      </c>
      <c r="Z30" s="18" t="s">
        <v>71</v>
      </c>
      <c r="AA30" s="43" t="s">
        <v>225</v>
      </c>
    </row>
    <row r="31" spans="1:27" ht="39.75" customHeight="1">
      <c r="A31" s="12">
        <v>22</v>
      </c>
      <c r="B31" s="19" t="s">
        <v>72</v>
      </c>
      <c r="C31" s="3" t="s">
        <v>28</v>
      </c>
      <c r="D31" s="4" t="s">
        <v>37</v>
      </c>
      <c r="E31" s="4" t="s">
        <v>363</v>
      </c>
      <c r="F31" s="22" t="s">
        <v>115</v>
      </c>
      <c r="G31" s="22" t="s">
        <v>114</v>
      </c>
      <c r="H31" s="45" t="s">
        <v>306</v>
      </c>
      <c r="I31" s="14">
        <f t="shared" si="2"/>
        <v>2.63</v>
      </c>
      <c r="J31" s="9" t="s">
        <v>67</v>
      </c>
      <c r="K31" s="19">
        <f t="shared" si="1"/>
        <v>0.75</v>
      </c>
      <c r="L31" s="3">
        <v>1</v>
      </c>
      <c r="M31" s="9"/>
      <c r="N31" s="19"/>
      <c r="O31" s="19"/>
      <c r="P31" s="19"/>
      <c r="Q31" s="19"/>
      <c r="R31" s="19"/>
      <c r="S31" s="19"/>
      <c r="T31" s="19"/>
      <c r="U31" s="19"/>
      <c r="V31" s="19"/>
      <c r="W31" s="17" t="s">
        <v>68</v>
      </c>
      <c r="X31" s="18" t="s">
        <v>69</v>
      </c>
      <c r="Y31" s="18" t="s">
        <v>70</v>
      </c>
      <c r="Z31" s="18" t="s">
        <v>71</v>
      </c>
      <c r="AA31" s="4" t="s">
        <v>226</v>
      </c>
    </row>
    <row r="32" spans="1:27" ht="46.5" customHeight="1">
      <c r="A32" s="1">
        <v>23</v>
      </c>
      <c r="B32" s="19" t="s">
        <v>72</v>
      </c>
      <c r="C32" s="3" t="s">
        <v>28</v>
      </c>
      <c r="D32" s="4" t="s">
        <v>39</v>
      </c>
      <c r="E32" s="4" t="s">
        <v>364</v>
      </c>
      <c r="F32" s="19" t="s">
        <v>116</v>
      </c>
      <c r="G32" s="19" t="s">
        <v>117</v>
      </c>
      <c r="H32" s="45" t="s">
        <v>307</v>
      </c>
      <c r="I32" s="14">
        <f t="shared" ref="I32:I34" si="3">2.63*L32</f>
        <v>2.63</v>
      </c>
      <c r="J32" s="9" t="s">
        <v>67</v>
      </c>
      <c r="K32" s="19">
        <f t="shared" si="1"/>
        <v>0.75</v>
      </c>
      <c r="L32" s="3">
        <v>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7" t="s">
        <v>68</v>
      </c>
      <c r="X32" s="18" t="s">
        <v>69</v>
      </c>
      <c r="Y32" s="18" t="s">
        <v>70</v>
      </c>
      <c r="Z32" s="18" t="s">
        <v>71</v>
      </c>
      <c r="AA32" s="4" t="s">
        <v>227</v>
      </c>
    </row>
    <row r="33" spans="1:27" ht="48" customHeight="1">
      <c r="A33" s="1">
        <v>24</v>
      </c>
      <c r="B33" s="19" t="s">
        <v>72</v>
      </c>
      <c r="C33" s="3" t="s">
        <v>28</v>
      </c>
      <c r="D33" s="4" t="s">
        <v>39</v>
      </c>
      <c r="E33" s="4" t="s">
        <v>282</v>
      </c>
      <c r="F33" s="19" t="s">
        <v>116</v>
      </c>
      <c r="G33" s="19" t="s">
        <v>212</v>
      </c>
      <c r="H33" s="45" t="s">
        <v>308</v>
      </c>
      <c r="I33" s="14">
        <f t="shared" si="3"/>
        <v>2.63</v>
      </c>
      <c r="J33" s="9" t="s">
        <v>67</v>
      </c>
      <c r="K33" s="19">
        <f t="shared" si="1"/>
        <v>0.75</v>
      </c>
      <c r="L33" s="3">
        <v>1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7" t="s">
        <v>68</v>
      </c>
      <c r="X33" s="18" t="s">
        <v>69</v>
      </c>
      <c r="Y33" s="18" t="s">
        <v>70</v>
      </c>
      <c r="Z33" s="18" t="s">
        <v>71</v>
      </c>
      <c r="AA33" s="4" t="s">
        <v>228</v>
      </c>
    </row>
    <row r="34" spans="1:27" ht="45.75" customHeight="1">
      <c r="A34" s="1">
        <v>25</v>
      </c>
      <c r="B34" s="19" t="s">
        <v>72</v>
      </c>
      <c r="C34" s="3" t="s">
        <v>28</v>
      </c>
      <c r="D34" s="4" t="s">
        <v>39</v>
      </c>
      <c r="E34" s="4" t="s">
        <v>365</v>
      </c>
      <c r="F34" s="19" t="s">
        <v>116</v>
      </c>
      <c r="G34" s="19" t="s">
        <v>117</v>
      </c>
      <c r="H34" s="45" t="s">
        <v>309</v>
      </c>
      <c r="I34" s="14">
        <f t="shared" si="3"/>
        <v>2.63</v>
      </c>
      <c r="J34" s="9" t="s">
        <v>67</v>
      </c>
      <c r="K34" s="19">
        <f t="shared" si="1"/>
        <v>0.75</v>
      </c>
      <c r="L34" s="3">
        <v>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7" t="s">
        <v>68</v>
      </c>
      <c r="X34" s="18" t="s">
        <v>69</v>
      </c>
      <c r="Y34" s="18" t="s">
        <v>70</v>
      </c>
      <c r="Z34" s="18" t="s">
        <v>71</v>
      </c>
      <c r="AA34" s="4" t="s">
        <v>229</v>
      </c>
    </row>
    <row r="35" spans="1:27" ht="60.75" customHeight="1">
      <c r="A35" s="12">
        <v>26</v>
      </c>
      <c r="B35" s="19" t="s">
        <v>72</v>
      </c>
      <c r="C35" s="3" t="s">
        <v>28</v>
      </c>
      <c r="D35" s="4" t="s">
        <v>40</v>
      </c>
      <c r="E35" s="4" t="s">
        <v>366</v>
      </c>
      <c r="F35" s="12" t="s">
        <v>119</v>
      </c>
      <c r="G35" s="12" t="s">
        <v>118</v>
      </c>
      <c r="H35" s="45" t="s">
        <v>310</v>
      </c>
      <c r="I35" s="14">
        <f t="shared" ref="I35:I91" si="4">2.63*L35</f>
        <v>2.63</v>
      </c>
      <c r="J35" s="9" t="s">
        <v>67</v>
      </c>
      <c r="K35" s="19">
        <f t="shared" ref="K35:K65" si="5">0.75*L35</f>
        <v>0.75</v>
      </c>
      <c r="L35" s="3">
        <v>1</v>
      </c>
      <c r="M35" s="9"/>
      <c r="N35" s="19"/>
      <c r="O35" s="19"/>
      <c r="P35" s="19"/>
      <c r="Q35" s="19"/>
      <c r="R35" s="19"/>
      <c r="S35" s="19"/>
      <c r="T35" s="19"/>
      <c r="U35" s="19"/>
      <c r="V35" s="19"/>
      <c r="W35" s="17" t="s">
        <v>68</v>
      </c>
      <c r="X35" s="18" t="s">
        <v>69</v>
      </c>
      <c r="Y35" s="18" t="s">
        <v>70</v>
      </c>
      <c r="Z35" s="18" t="s">
        <v>71</v>
      </c>
      <c r="AA35" s="4" t="s">
        <v>230</v>
      </c>
    </row>
    <row r="36" spans="1:27" ht="60.75" customHeight="1">
      <c r="A36" s="12">
        <v>27</v>
      </c>
      <c r="B36" s="19" t="s">
        <v>72</v>
      </c>
      <c r="C36" s="3" t="s">
        <v>28</v>
      </c>
      <c r="D36" s="4" t="s">
        <v>40</v>
      </c>
      <c r="E36" s="4" t="s">
        <v>282</v>
      </c>
      <c r="F36" s="12" t="s">
        <v>123</v>
      </c>
      <c r="G36" s="12" t="s">
        <v>122</v>
      </c>
      <c r="H36" s="45" t="s">
        <v>311</v>
      </c>
      <c r="I36" s="14">
        <f t="shared" si="4"/>
        <v>2.63</v>
      </c>
      <c r="J36" s="9" t="s">
        <v>67</v>
      </c>
      <c r="K36" s="19">
        <f t="shared" si="5"/>
        <v>0.75</v>
      </c>
      <c r="L36" s="3">
        <v>1</v>
      </c>
      <c r="M36" s="9"/>
      <c r="N36" s="19"/>
      <c r="O36" s="19"/>
      <c r="P36" s="19"/>
      <c r="Q36" s="19"/>
      <c r="R36" s="19"/>
      <c r="S36" s="19"/>
      <c r="T36" s="19"/>
      <c r="U36" s="19"/>
      <c r="V36" s="19"/>
      <c r="W36" s="17" t="s">
        <v>68</v>
      </c>
      <c r="X36" s="18" t="s">
        <v>69</v>
      </c>
      <c r="Y36" s="18" t="s">
        <v>70</v>
      </c>
      <c r="Z36" s="18" t="s">
        <v>71</v>
      </c>
      <c r="AA36" s="4" t="s">
        <v>231</v>
      </c>
    </row>
    <row r="37" spans="1:27" ht="59.25" customHeight="1">
      <c r="A37" s="12">
        <v>28</v>
      </c>
      <c r="B37" s="19" t="s">
        <v>72</v>
      </c>
      <c r="C37" s="3" t="s">
        <v>28</v>
      </c>
      <c r="D37" s="4" t="s">
        <v>40</v>
      </c>
      <c r="E37" s="4" t="s">
        <v>280</v>
      </c>
      <c r="F37" s="12" t="s">
        <v>121</v>
      </c>
      <c r="G37" s="12" t="s">
        <v>120</v>
      </c>
      <c r="H37" s="45" t="s">
        <v>312</v>
      </c>
      <c r="I37" s="14">
        <f t="shared" si="4"/>
        <v>2.63</v>
      </c>
      <c r="J37" s="9" t="s">
        <v>67</v>
      </c>
      <c r="K37" s="19">
        <f t="shared" si="5"/>
        <v>0.75</v>
      </c>
      <c r="L37" s="3">
        <v>1</v>
      </c>
      <c r="M37" s="9"/>
      <c r="N37" s="19"/>
      <c r="O37" s="19"/>
      <c r="P37" s="19"/>
      <c r="Q37" s="19"/>
      <c r="R37" s="19"/>
      <c r="S37" s="19"/>
      <c r="T37" s="19"/>
      <c r="U37" s="19"/>
      <c r="V37" s="19"/>
      <c r="W37" s="17" t="s">
        <v>68</v>
      </c>
      <c r="X37" s="18" t="s">
        <v>69</v>
      </c>
      <c r="Y37" s="18" t="s">
        <v>70</v>
      </c>
      <c r="Z37" s="18" t="s">
        <v>71</v>
      </c>
      <c r="AA37" s="4" t="s">
        <v>232</v>
      </c>
    </row>
    <row r="38" spans="1:27" ht="61.5" customHeight="1">
      <c r="A38" s="12">
        <v>29</v>
      </c>
      <c r="B38" s="19" t="s">
        <v>72</v>
      </c>
      <c r="C38" s="3" t="s">
        <v>28</v>
      </c>
      <c r="D38" s="4" t="s">
        <v>40</v>
      </c>
      <c r="E38" s="4" t="s">
        <v>367</v>
      </c>
      <c r="F38" s="12" t="s">
        <v>124</v>
      </c>
      <c r="G38" s="12" t="s">
        <v>125</v>
      </c>
      <c r="H38" s="45" t="s">
        <v>313</v>
      </c>
      <c r="I38" s="14">
        <f t="shared" si="4"/>
        <v>2.63</v>
      </c>
      <c r="J38" s="9" t="s">
        <v>67</v>
      </c>
      <c r="K38" s="19">
        <f t="shared" si="5"/>
        <v>0.75</v>
      </c>
      <c r="L38" s="3">
        <v>1</v>
      </c>
      <c r="M38" s="9"/>
      <c r="N38" s="19"/>
      <c r="O38" s="19"/>
      <c r="P38" s="19"/>
      <c r="Q38" s="19"/>
      <c r="R38" s="19"/>
      <c r="S38" s="19"/>
      <c r="T38" s="19"/>
      <c r="U38" s="19"/>
      <c r="V38" s="19"/>
      <c r="W38" s="17" t="s">
        <v>68</v>
      </c>
      <c r="X38" s="18" t="s">
        <v>69</v>
      </c>
      <c r="Y38" s="18" t="s">
        <v>70</v>
      </c>
      <c r="Z38" s="18" t="s">
        <v>71</v>
      </c>
      <c r="AA38" s="4" t="s">
        <v>233</v>
      </c>
    </row>
    <row r="39" spans="1:27" ht="54.75" customHeight="1">
      <c r="A39" s="12">
        <v>30</v>
      </c>
      <c r="B39" s="19" t="s">
        <v>72</v>
      </c>
      <c r="C39" s="3" t="s">
        <v>28</v>
      </c>
      <c r="D39" s="4" t="s">
        <v>40</v>
      </c>
      <c r="E39" s="4" t="s">
        <v>368</v>
      </c>
      <c r="F39" s="12" t="s">
        <v>126</v>
      </c>
      <c r="G39" s="12" t="s">
        <v>126</v>
      </c>
      <c r="H39" s="45" t="s">
        <v>314</v>
      </c>
      <c r="I39" s="14">
        <f t="shared" si="4"/>
        <v>2.63</v>
      </c>
      <c r="J39" s="9" t="s">
        <v>67</v>
      </c>
      <c r="K39" s="19">
        <f t="shared" si="5"/>
        <v>0.75</v>
      </c>
      <c r="L39" s="3">
        <v>1</v>
      </c>
      <c r="M39" s="9"/>
      <c r="N39" s="19"/>
      <c r="O39" s="19"/>
      <c r="P39" s="19"/>
      <c r="Q39" s="19"/>
      <c r="R39" s="19"/>
      <c r="S39" s="19"/>
      <c r="T39" s="19"/>
      <c r="U39" s="19"/>
      <c r="V39" s="19"/>
      <c r="W39" s="17" t="s">
        <v>68</v>
      </c>
      <c r="X39" s="18" t="s">
        <v>69</v>
      </c>
      <c r="Y39" s="18" t="s">
        <v>70</v>
      </c>
      <c r="Z39" s="18" t="s">
        <v>71</v>
      </c>
      <c r="AA39" s="4" t="s">
        <v>234</v>
      </c>
    </row>
    <row r="40" spans="1:27" ht="52.5" customHeight="1">
      <c r="A40" s="12">
        <v>31</v>
      </c>
      <c r="B40" s="19" t="s">
        <v>72</v>
      </c>
      <c r="C40" s="3" t="s">
        <v>28</v>
      </c>
      <c r="D40" s="4" t="s">
        <v>41</v>
      </c>
      <c r="E40" s="4" t="s">
        <v>364</v>
      </c>
      <c r="F40" s="12" t="s">
        <v>127</v>
      </c>
      <c r="G40" s="12" t="s">
        <v>128</v>
      </c>
      <c r="H40" s="45" t="s">
        <v>315</v>
      </c>
      <c r="I40" s="14">
        <f t="shared" si="4"/>
        <v>2.63</v>
      </c>
      <c r="J40" s="9" t="s">
        <v>67</v>
      </c>
      <c r="K40" s="19">
        <f t="shared" si="5"/>
        <v>0.75</v>
      </c>
      <c r="L40" s="3">
        <v>1</v>
      </c>
      <c r="M40" s="9"/>
      <c r="N40" s="19"/>
      <c r="O40" s="19"/>
      <c r="P40" s="19"/>
      <c r="Q40" s="19"/>
      <c r="R40" s="19"/>
      <c r="S40" s="19"/>
      <c r="T40" s="19"/>
      <c r="U40" s="19"/>
      <c r="V40" s="19"/>
      <c r="W40" s="17" t="s">
        <v>68</v>
      </c>
      <c r="X40" s="18" t="s">
        <v>69</v>
      </c>
      <c r="Y40" s="18" t="s">
        <v>70</v>
      </c>
      <c r="Z40" s="18" t="s">
        <v>71</v>
      </c>
      <c r="AA40" s="4" t="s">
        <v>235</v>
      </c>
    </row>
    <row r="41" spans="1:27" ht="45.75" customHeight="1">
      <c r="A41" s="12">
        <v>32</v>
      </c>
      <c r="B41" s="19" t="s">
        <v>72</v>
      </c>
      <c r="C41" s="3" t="s">
        <v>28</v>
      </c>
      <c r="D41" s="4" t="s">
        <v>41</v>
      </c>
      <c r="E41" s="4" t="s">
        <v>369</v>
      </c>
      <c r="F41" s="12" t="s">
        <v>129</v>
      </c>
      <c r="G41" s="12" t="s">
        <v>130</v>
      </c>
      <c r="H41" s="45" t="s">
        <v>316</v>
      </c>
      <c r="I41" s="14">
        <f t="shared" si="4"/>
        <v>2.63</v>
      </c>
      <c r="J41" s="9" t="s">
        <v>67</v>
      </c>
      <c r="K41" s="19">
        <f t="shared" si="5"/>
        <v>0.75</v>
      </c>
      <c r="L41" s="3">
        <v>1</v>
      </c>
      <c r="M41" s="9"/>
      <c r="N41" s="19"/>
      <c r="O41" s="19"/>
      <c r="P41" s="19"/>
      <c r="Q41" s="19"/>
      <c r="R41" s="19"/>
      <c r="S41" s="19"/>
      <c r="T41" s="19"/>
      <c r="U41" s="19"/>
      <c r="V41" s="19"/>
      <c r="W41" s="17" t="s">
        <v>68</v>
      </c>
      <c r="X41" s="18" t="s">
        <v>69</v>
      </c>
      <c r="Y41" s="18" t="s">
        <v>70</v>
      </c>
      <c r="Z41" s="18" t="s">
        <v>71</v>
      </c>
      <c r="AA41" s="4" t="s">
        <v>236</v>
      </c>
    </row>
    <row r="42" spans="1:27" ht="45.75" customHeight="1">
      <c r="A42" s="12">
        <v>33</v>
      </c>
      <c r="B42" s="19" t="s">
        <v>72</v>
      </c>
      <c r="C42" s="3" t="s">
        <v>28</v>
      </c>
      <c r="D42" s="4" t="s">
        <v>41</v>
      </c>
      <c r="E42" s="4" t="s">
        <v>368</v>
      </c>
      <c r="F42" s="12" t="s">
        <v>65</v>
      </c>
      <c r="G42" s="12" t="s">
        <v>66</v>
      </c>
      <c r="H42" s="45" t="s">
        <v>317</v>
      </c>
      <c r="I42" s="14">
        <f t="shared" si="4"/>
        <v>2.63</v>
      </c>
      <c r="J42" s="9" t="s">
        <v>67</v>
      </c>
      <c r="K42" s="19">
        <f t="shared" si="5"/>
        <v>0.75</v>
      </c>
      <c r="L42" s="3">
        <v>1</v>
      </c>
      <c r="M42" s="9"/>
      <c r="N42" s="19"/>
      <c r="O42" s="19"/>
      <c r="P42" s="19"/>
      <c r="Q42" s="19"/>
      <c r="R42" s="19"/>
      <c r="S42" s="19"/>
      <c r="T42" s="19"/>
      <c r="U42" s="19"/>
      <c r="V42" s="19"/>
      <c r="W42" s="17" t="s">
        <v>68</v>
      </c>
      <c r="X42" s="18" t="s">
        <v>69</v>
      </c>
      <c r="Y42" s="18" t="s">
        <v>70</v>
      </c>
      <c r="Z42" s="18" t="s">
        <v>71</v>
      </c>
      <c r="AA42" s="4" t="s">
        <v>237</v>
      </c>
    </row>
    <row r="43" spans="1:27" ht="48" customHeight="1">
      <c r="A43" s="12">
        <v>34</v>
      </c>
      <c r="B43" s="19" t="s">
        <v>72</v>
      </c>
      <c r="C43" s="3" t="s">
        <v>28</v>
      </c>
      <c r="D43" s="4" t="s">
        <v>42</v>
      </c>
      <c r="E43" s="4" t="s">
        <v>279</v>
      </c>
      <c r="F43" s="12" t="s">
        <v>132</v>
      </c>
      <c r="G43" s="12" t="s">
        <v>131</v>
      </c>
      <c r="H43" s="45" t="s">
        <v>318</v>
      </c>
      <c r="I43" s="14">
        <f t="shared" si="4"/>
        <v>2.63</v>
      </c>
      <c r="J43" s="9" t="s">
        <v>67</v>
      </c>
      <c r="K43" s="19">
        <f t="shared" si="5"/>
        <v>0.75</v>
      </c>
      <c r="L43" s="3">
        <v>1</v>
      </c>
      <c r="M43" s="9"/>
      <c r="N43" s="19"/>
      <c r="O43" s="19"/>
      <c r="P43" s="19"/>
      <c r="Q43" s="19"/>
      <c r="R43" s="19"/>
      <c r="S43" s="19"/>
      <c r="T43" s="19"/>
      <c r="U43" s="19"/>
      <c r="V43" s="19"/>
      <c r="W43" s="17" t="s">
        <v>68</v>
      </c>
      <c r="X43" s="18" t="s">
        <v>69</v>
      </c>
      <c r="Y43" s="18" t="s">
        <v>70</v>
      </c>
      <c r="Z43" s="18" t="s">
        <v>71</v>
      </c>
      <c r="AA43" s="4" t="s">
        <v>238</v>
      </c>
    </row>
    <row r="44" spans="1:27" ht="39.75" customHeight="1">
      <c r="A44" s="12">
        <v>35</v>
      </c>
      <c r="B44" s="19" t="s">
        <v>72</v>
      </c>
      <c r="C44" s="3" t="s">
        <v>28</v>
      </c>
      <c r="D44" s="4" t="s">
        <v>42</v>
      </c>
      <c r="E44" s="4" t="s">
        <v>283</v>
      </c>
      <c r="F44" s="12" t="s">
        <v>134</v>
      </c>
      <c r="G44" s="12" t="s">
        <v>133</v>
      </c>
      <c r="H44" s="45" t="s">
        <v>319</v>
      </c>
      <c r="I44" s="14">
        <f t="shared" si="4"/>
        <v>2.63</v>
      </c>
      <c r="J44" s="9" t="s">
        <v>67</v>
      </c>
      <c r="K44" s="19">
        <f t="shared" si="5"/>
        <v>0.75</v>
      </c>
      <c r="L44" s="3">
        <v>1</v>
      </c>
      <c r="M44" s="9"/>
      <c r="N44" s="19"/>
      <c r="O44" s="19"/>
      <c r="P44" s="19"/>
      <c r="Q44" s="19"/>
      <c r="R44" s="19"/>
      <c r="S44" s="19"/>
      <c r="T44" s="19"/>
      <c r="U44" s="19"/>
      <c r="V44" s="19"/>
      <c r="W44" s="17" t="s">
        <v>68</v>
      </c>
      <c r="X44" s="18" t="s">
        <v>69</v>
      </c>
      <c r="Y44" s="18" t="s">
        <v>70</v>
      </c>
      <c r="Z44" s="18" t="s">
        <v>71</v>
      </c>
      <c r="AA44" s="4" t="s">
        <v>239</v>
      </c>
    </row>
    <row r="45" spans="1:27" ht="42.75" customHeight="1">
      <c r="A45" s="12">
        <v>36</v>
      </c>
      <c r="B45" s="19" t="s">
        <v>72</v>
      </c>
      <c r="C45" s="3" t="s">
        <v>28</v>
      </c>
      <c r="D45" s="4" t="s">
        <v>42</v>
      </c>
      <c r="E45" s="4" t="s">
        <v>359</v>
      </c>
      <c r="F45" s="12" t="s">
        <v>135</v>
      </c>
      <c r="G45" s="12" t="s">
        <v>136</v>
      </c>
      <c r="H45" s="45" t="s">
        <v>319</v>
      </c>
      <c r="I45" s="14">
        <f t="shared" si="4"/>
        <v>2.63</v>
      </c>
      <c r="J45" s="9" t="s">
        <v>67</v>
      </c>
      <c r="K45" s="19">
        <f t="shared" si="5"/>
        <v>0.75</v>
      </c>
      <c r="L45" s="3">
        <v>1</v>
      </c>
      <c r="M45" s="9"/>
      <c r="N45" s="19"/>
      <c r="O45" s="19"/>
      <c r="P45" s="19"/>
      <c r="Q45" s="19"/>
      <c r="R45" s="19"/>
      <c r="S45" s="19"/>
      <c r="T45" s="19"/>
      <c r="U45" s="19"/>
      <c r="V45" s="19"/>
      <c r="W45" s="17" t="s">
        <v>68</v>
      </c>
      <c r="X45" s="18" t="s">
        <v>69</v>
      </c>
      <c r="Y45" s="18" t="s">
        <v>70</v>
      </c>
      <c r="Z45" s="18" t="s">
        <v>71</v>
      </c>
      <c r="AA45" s="4" t="s">
        <v>240</v>
      </c>
    </row>
    <row r="46" spans="1:27" ht="46.5" customHeight="1">
      <c r="A46" s="12">
        <v>37</v>
      </c>
      <c r="B46" s="19" t="s">
        <v>72</v>
      </c>
      <c r="C46" s="3" t="s">
        <v>28</v>
      </c>
      <c r="D46" s="4" t="s">
        <v>43</v>
      </c>
      <c r="E46" s="4" t="s">
        <v>370</v>
      </c>
      <c r="F46" s="12" t="s">
        <v>138</v>
      </c>
      <c r="G46" s="12" t="s">
        <v>137</v>
      </c>
      <c r="H46" s="45" t="s">
        <v>320</v>
      </c>
      <c r="I46" s="14">
        <f t="shared" si="4"/>
        <v>5.26</v>
      </c>
      <c r="J46" s="9" t="s">
        <v>67</v>
      </c>
      <c r="K46" s="19">
        <f t="shared" si="5"/>
        <v>1.5</v>
      </c>
      <c r="L46" s="3">
        <v>2</v>
      </c>
      <c r="M46" s="9"/>
      <c r="N46" s="19"/>
      <c r="O46" s="19"/>
      <c r="P46" s="19"/>
      <c r="Q46" s="19"/>
      <c r="R46" s="19"/>
      <c r="S46" s="19"/>
      <c r="T46" s="19"/>
      <c r="U46" s="19"/>
      <c r="V46" s="19"/>
      <c r="W46" s="17" t="s">
        <v>68</v>
      </c>
      <c r="X46" s="18" t="s">
        <v>69</v>
      </c>
      <c r="Y46" s="18" t="s">
        <v>70</v>
      </c>
      <c r="Z46" s="18" t="s">
        <v>71</v>
      </c>
      <c r="AA46" s="4" t="s">
        <v>241</v>
      </c>
    </row>
    <row r="47" spans="1:27" ht="45.75" customHeight="1">
      <c r="A47" s="12">
        <v>38</v>
      </c>
      <c r="B47" s="19" t="s">
        <v>72</v>
      </c>
      <c r="C47" s="3" t="s">
        <v>28</v>
      </c>
      <c r="D47" s="4" t="s">
        <v>44</v>
      </c>
      <c r="E47" s="4" t="s">
        <v>366</v>
      </c>
      <c r="F47" s="12" t="s">
        <v>140</v>
      </c>
      <c r="G47" s="12" t="s">
        <v>139</v>
      </c>
      <c r="H47" s="45" t="s">
        <v>321</v>
      </c>
      <c r="I47" s="14">
        <f t="shared" si="4"/>
        <v>2.63</v>
      </c>
      <c r="J47" s="9" t="s">
        <v>67</v>
      </c>
      <c r="K47" s="19">
        <f t="shared" si="5"/>
        <v>0.75</v>
      </c>
      <c r="L47" s="3">
        <v>1</v>
      </c>
      <c r="M47" s="9"/>
      <c r="N47" s="19"/>
      <c r="O47" s="19"/>
      <c r="P47" s="19"/>
      <c r="Q47" s="19"/>
      <c r="R47" s="19"/>
      <c r="S47" s="19"/>
      <c r="T47" s="19"/>
      <c r="U47" s="19"/>
      <c r="V47" s="19"/>
      <c r="W47" s="17" t="s">
        <v>68</v>
      </c>
      <c r="X47" s="18" t="s">
        <v>69</v>
      </c>
      <c r="Y47" s="18" t="s">
        <v>70</v>
      </c>
      <c r="Z47" s="18" t="s">
        <v>71</v>
      </c>
      <c r="AA47" s="4" t="s">
        <v>242</v>
      </c>
    </row>
    <row r="48" spans="1:27" ht="51" customHeight="1">
      <c r="A48" s="12">
        <v>39</v>
      </c>
      <c r="B48" s="19" t="s">
        <v>72</v>
      </c>
      <c r="C48" s="3" t="s">
        <v>28</v>
      </c>
      <c r="D48" s="4" t="s">
        <v>45</v>
      </c>
      <c r="E48" s="4" t="s">
        <v>371</v>
      </c>
      <c r="F48" s="12" t="s">
        <v>142</v>
      </c>
      <c r="G48" s="12" t="s">
        <v>141</v>
      </c>
      <c r="H48" s="45" t="s">
        <v>322</v>
      </c>
      <c r="I48" s="14">
        <f t="shared" si="4"/>
        <v>2.63</v>
      </c>
      <c r="J48" s="9" t="s">
        <v>67</v>
      </c>
      <c r="K48" s="19">
        <f t="shared" si="5"/>
        <v>0.75</v>
      </c>
      <c r="L48" s="3">
        <v>1</v>
      </c>
      <c r="M48" s="9"/>
      <c r="N48" s="19"/>
      <c r="O48" s="19"/>
      <c r="P48" s="19"/>
      <c r="Q48" s="19"/>
      <c r="R48" s="19"/>
      <c r="S48" s="19"/>
      <c r="T48" s="19"/>
      <c r="U48" s="19"/>
      <c r="V48" s="19"/>
      <c r="W48" s="17" t="s">
        <v>68</v>
      </c>
      <c r="X48" s="18" t="s">
        <v>69</v>
      </c>
      <c r="Y48" s="18" t="s">
        <v>70</v>
      </c>
      <c r="Z48" s="18" t="s">
        <v>71</v>
      </c>
      <c r="AA48" s="4" t="s">
        <v>276</v>
      </c>
    </row>
    <row r="49" spans="1:27" ht="51" customHeight="1">
      <c r="A49" s="12">
        <v>40</v>
      </c>
      <c r="B49" s="19" t="s">
        <v>72</v>
      </c>
      <c r="C49" s="3" t="s">
        <v>28</v>
      </c>
      <c r="D49" s="4" t="s">
        <v>45</v>
      </c>
      <c r="E49" s="4" t="s">
        <v>372</v>
      </c>
      <c r="F49" s="12" t="s">
        <v>144</v>
      </c>
      <c r="G49" s="12" t="s">
        <v>143</v>
      </c>
      <c r="H49" s="45" t="s">
        <v>323</v>
      </c>
      <c r="I49" s="14">
        <f t="shared" si="4"/>
        <v>2.63</v>
      </c>
      <c r="J49" s="9" t="s">
        <v>67</v>
      </c>
      <c r="K49" s="19">
        <f t="shared" si="5"/>
        <v>0.75</v>
      </c>
      <c r="L49" s="3">
        <v>1</v>
      </c>
      <c r="M49" s="9"/>
      <c r="N49" s="19"/>
      <c r="O49" s="19"/>
      <c r="P49" s="19"/>
      <c r="Q49" s="19"/>
      <c r="R49" s="19"/>
      <c r="S49" s="19"/>
      <c r="T49" s="19"/>
      <c r="U49" s="19"/>
      <c r="V49" s="19"/>
      <c r="W49" s="17" t="s">
        <v>68</v>
      </c>
      <c r="X49" s="18" t="s">
        <v>69</v>
      </c>
      <c r="Y49" s="18" t="s">
        <v>70</v>
      </c>
      <c r="Z49" s="18" t="s">
        <v>71</v>
      </c>
      <c r="AA49" s="4" t="s">
        <v>243</v>
      </c>
    </row>
    <row r="50" spans="1:27" ht="51" customHeight="1">
      <c r="A50" s="12">
        <v>41</v>
      </c>
      <c r="B50" s="19" t="s">
        <v>72</v>
      </c>
      <c r="C50" s="3" t="s">
        <v>28</v>
      </c>
      <c r="D50" s="4" t="s">
        <v>45</v>
      </c>
      <c r="E50" s="4" t="s">
        <v>280</v>
      </c>
      <c r="F50" s="12" t="s">
        <v>146</v>
      </c>
      <c r="G50" s="12" t="s">
        <v>145</v>
      </c>
      <c r="H50" s="45" t="s">
        <v>324</v>
      </c>
      <c r="I50" s="14">
        <f t="shared" si="4"/>
        <v>2.63</v>
      </c>
      <c r="J50" s="9" t="s">
        <v>67</v>
      </c>
      <c r="K50" s="19">
        <f t="shared" si="5"/>
        <v>0.75</v>
      </c>
      <c r="L50" s="3">
        <v>1</v>
      </c>
      <c r="M50" s="9"/>
      <c r="N50" s="19"/>
      <c r="O50" s="19"/>
      <c r="P50" s="19"/>
      <c r="Q50" s="19"/>
      <c r="R50" s="19"/>
      <c r="S50" s="19"/>
      <c r="T50" s="19"/>
      <c r="U50" s="19"/>
      <c r="V50" s="19"/>
      <c r="W50" s="17" t="s">
        <v>68</v>
      </c>
      <c r="X50" s="18" t="s">
        <v>69</v>
      </c>
      <c r="Y50" s="18" t="s">
        <v>70</v>
      </c>
      <c r="Z50" s="18" t="s">
        <v>71</v>
      </c>
      <c r="AA50" s="4" t="s">
        <v>325</v>
      </c>
    </row>
    <row r="51" spans="1:27" ht="51" customHeight="1">
      <c r="A51" s="12">
        <v>42</v>
      </c>
      <c r="B51" s="19" t="s">
        <v>72</v>
      </c>
      <c r="C51" s="3" t="s">
        <v>28</v>
      </c>
      <c r="D51" s="4" t="s">
        <v>45</v>
      </c>
      <c r="E51" s="4" t="s">
        <v>373</v>
      </c>
      <c r="F51" s="12" t="s">
        <v>148</v>
      </c>
      <c r="G51" s="12" t="s">
        <v>147</v>
      </c>
      <c r="H51" s="45" t="s">
        <v>326</v>
      </c>
      <c r="I51" s="14">
        <f t="shared" si="4"/>
        <v>2.63</v>
      </c>
      <c r="J51" s="9" t="s">
        <v>67</v>
      </c>
      <c r="K51" s="19">
        <f t="shared" si="5"/>
        <v>0.75</v>
      </c>
      <c r="L51" s="3">
        <v>1</v>
      </c>
      <c r="M51" s="9"/>
      <c r="N51" s="19"/>
      <c r="O51" s="19"/>
      <c r="P51" s="19"/>
      <c r="Q51" s="19"/>
      <c r="R51" s="19"/>
      <c r="S51" s="19"/>
      <c r="T51" s="19"/>
      <c r="U51" s="19"/>
      <c r="V51" s="19"/>
      <c r="W51" s="17" t="s">
        <v>68</v>
      </c>
      <c r="X51" s="18" t="s">
        <v>69</v>
      </c>
      <c r="Y51" s="18" t="s">
        <v>70</v>
      </c>
      <c r="Z51" s="18" t="s">
        <v>71</v>
      </c>
      <c r="AA51" s="4" t="s">
        <v>275</v>
      </c>
    </row>
    <row r="52" spans="1:27" ht="52.5" customHeight="1">
      <c r="A52" s="12">
        <v>43</v>
      </c>
      <c r="B52" s="19" t="s">
        <v>72</v>
      </c>
      <c r="C52" s="3" t="s">
        <v>28</v>
      </c>
      <c r="D52" s="4" t="s">
        <v>45</v>
      </c>
      <c r="E52" s="4" t="s">
        <v>374</v>
      </c>
      <c r="F52" s="12" t="s">
        <v>150</v>
      </c>
      <c r="G52" s="12" t="s">
        <v>149</v>
      </c>
      <c r="H52" s="45" t="s">
        <v>327</v>
      </c>
      <c r="I52" s="14">
        <f t="shared" si="4"/>
        <v>2.63</v>
      </c>
      <c r="J52" s="9" t="s">
        <v>67</v>
      </c>
      <c r="K52" s="19">
        <f t="shared" si="5"/>
        <v>0.75</v>
      </c>
      <c r="L52" s="3">
        <v>1</v>
      </c>
      <c r="M52" s="9"/>
      <c r="N52" s="19"/>
      <c r="O52" s="19"/>
      <c r="P52" s="19"/>
      <c r="Q52" s="19"/>
      <c r="R52" s="19"/>
      <c r="S52" s="19"/>
      <c r="T52" s="19"/>
      <c r="U52" s="19"/>
      <c r="V52" s="19"/>
      <c r="W52" s="17" t="s">
        <v>68</v>
      </c>
      <c r="X52" s="18" t="s">
        <v>69</v>
      </c>
      <c r="Y52" s="18" t="s">
        <v>70</v>
      </c>
      <c r="Z52" s="18" t="s">
        <v>71</v>
      </c>
      <c r="AA52" s="4" t="s">
        <v>277</v>
      </c>
    </row>
    <row r="53" spans="1:27" ht="49.5" customHeight="1">
      <c r="A53" s="12">
        <v>44</v>
      </c>
      <c r="B53" s="19" t="s">
        <v>72</v>
      </c>
      <c r="C53" s="3" t="s">
        <v>28</v>
      </c>
      <c r="D53" s="4" t="s">
        <v>46</v>
      </c>
      <c r="E53" s="4" t="s">
        <v>366</v>
      </c>
      <c r="F53" s="12" t="s">
        <v>152</v>
      </c>
      <c r="G53" s="12" t="s">
        <v>151</v>
      </c>
      <c r="H53" s="45" t="s">
        <v>328</v>
      </c>
      <c r="I53" s="14">
        <f t="shared" si="4"/>
        <v>2.63</v>
      </c>
      <c r="J53" s="9" t="s">
        <v>67</v>
      </c>
      <c r="K53" s="19">
        <f t="shared" si="5"/>
        <v>0.75</v>
      </c>
      <c r="L53" s="3">
        <v>1</v>
      </c>
      <c r="M53" s="9"/>
      <c r="N53" s="19"/>
      <c r="O53" s="19"/>
      <c r="P53" s="19"/>
      <c r="Q53" s="19"/>
      <c r="R53" s="19"/>
      <c r="S53" s="19"/>
      <c r="T53" s="19"/>
      <c r="U53" s="19"/>
      <c r="V53" s="19"/>
      <c r="W53" s="17" t="s">
        <v>68</v>
      </c>
      <c r="X53" s="18" t="s">
        <v>69</v>
      </c>
      <c r="Y53" s="18" t="s">
        <v>70</v>
      </c>
      <c r="Z53" s="18" t="s">
        <v>71</v>
      </c>
      <c r="AA53" s="4" t="s">
        <v>244</v>
      </c>
    </row>
    <row r="54" spans="1:27" ht="54.75" customHeight="1">
      <c r="A54" s="12">
        <v>45</v>
      </c>
      <c r="B54" s="19" t="s">
        <v>72</v>
      </c>
      <c r="C54" s="3" t="s">
        <v>28</v>
      </c>
      <c r="D54" s="4" t="s">
        <v>46</v>
      </c>
      <c r="E54" s="4" t="s">
        <v>372</v>
      </c>
      <c r="F54" s="12" t="s">
        <v>154</v>
      </c>
      <c r="G54" s="12" t="s">
        <v>153</v>
      </c>
      <c r="H54" s="45" t="s">
        <v>329</v>
      </c>
      <c r="I54" s="14">
        <f t="shared" si="4"/>
        <v>2.63</v>
      </c>
      <c r="J54" s="9" t="s">
        <v>67</v>
      </c>
      <c r="K54" s="19">
        <f t="shared" si="5"/>
        <v>0.75</v>
      </c>
      <c r="L54" s="3">
        <v>1</v>
      </c>
      <c r="M54" s="9"/>
      <c r="N54" s="19"/>
      <c r="O54" s="19"/>
      <c r="P54" s="19"/>
      <c r="Q54" s="19"/>
      <c r="R54" s="19"/>
      <c r="S54" s="19"/>
      <c r="T54" s="19"/>
      <c r="U54" s="19"/>
      <c r="V54" s="19"/>
      <c r="W54" s="17" t="s">
        <v>68</v>
      </c>
      <c r="X54" s="18" t="s">
        <v>69</v>
      </c>
      <c r="Y54" s="18" t="s">
        <v>70</v>
      </c>
      <c r="Z54" s="18" t="s">
        <v>71</v>
      </c>
      <c r="AA54" s="4" t="s">
        <v>245</v>
      </c>
    </row>
    <row r="55" spans="1:27" ht="51" customHeight="1">
      <c r="A55" s="12">
        <v>46</v>
      </c>
      <c r="B55" s="19" t="s">
        <v>72</v>
      </c>
      <c r="C55" s="3" t="s">
        <v>28</v>
      </c>
      <c r="D55" s="4" t="s">
        <v>46</v>
      </c>
      <c r="E55" s="4" t="s">
        <v>283</v>
      </c>
      <c r="F55" s="12" t="s">
        <v>156</v>
      </c>
      <c r="G55" s="12" t="s">
        <v>155</v>
      </c>
      <c r="H55" s="45" t="s">
        <v>330</v>
      </c>
      <c r="I55" s="14">
        <f t="shared" si="4"/>
        <v>5.26</v>
      </c>
      <c r="J55" s="9" t="s">
        <v>67</v>
      </c>
      <c r="K55" s="19">
        <f t="shared" si="5"/>
        <v>1.5</v>
      </c>
      <c r="L55" s="3">
        <v>2</v>
      </c>
      <c r="M55" s="9"/>
      <c r="N55" s="19"/>
      <c r="O55" s="19"/>
      <c r="P55" s="19"/>
      <c r="Q55" s="19"/>
      <c r="R55" s="19"/>
      <c r="S55" s="19"/>
      <c r="T55" s="19"/>
      <c r="U55" s="19"/>
      <c r="V55" s="19"/>
      <c r="W55" s="17" t="s">
        <v>68</v>
      </c>
      <c r="X55" s="18" t="s">
        <v>69</v>
      </c>
      <c r="Y55" s="18" t="s">
        <v>70</v>
      </c>
      <c r="Z55" s="18" t="s">
        <v>71</v>
      </c>
      <c r="AA55" s="4" t="s">
        <v>246</v>
      </c>
    </row>
    <row r="56" spans="1:27" ht="48" customHeight="1">
      <c r="A56" s="12">
        <v>47</v>
      </c>
      <c r="B56" s="19" t="s">
        <v>72</v>
      </c>
      <c r="C56" s="3" t="s">
        <v>28</v>
      </c>
      <c r="D56" s="4" t="s">
        <v>47</v>
      </c>
      <c r="E56" s="4" t="s">
        <v>279</v>
      </c>
      <c r="F56" s="12" t="s">
        <v>158</v>
      </c>
      <c r="G56" s="12" t="s">
        <v>157</v>
      </c>
      <c r="H56" s="45" t="s">
        <v>331</v>
      </c>
      <c r="I56" s="14">
        <f t="shared" si="4"/>
        <v>2.63</v>
      </c>
      <c r="J56" s="9" t="s">
        <v>67</v>
      </c>
      <c r="K56" s="19">
        <f t="shared" si="5"/>
        <v>0.75</v>
      </c>
      <c r="L56" s="3">
        <v>1</v>
      </c>
      <c r="M56" s="9"/>
      <c r="N56" s="19"/>
      <c r="O56" s="19"/>
      <c r="P56" s="19"/>
      <c r="Q56" s="19"/>
      <c r="R56" s="19"/>
      <c r="S56" s="19"/>
      <c r="T56" s="19"/>
      <c r="U56" s="19"/>
      <c r="V56" s="19"/>
      <c r="W56" s="17" t="s">
        <v>68</v>
      </c>
      <c r="X56" s="18" t="s">
        <v>69</v>
      </c>
      <c r="Y56" s="18" t="s">
        <v>70</v>
      </c>
      <c r="Z56" s="18" t="s">
        <v>71</v>
      </c>
      <c r="AA56" s="4" t="s">
        <v>247</v>
      </c>
    </row>
    <row r="57" spans="1:27" ht="48" customHeight="1">
      <c r="A57" s="12">
        <v>48</v>
      </c>
      <c r="B57" s="19" t="s">
        <v>72</v>
      </c>
      <c r="C57" s="3" t="s">
        <v>28</v>
      </c>
      <c r="D57" s="4" t="s">
        <v>48</v>
      </c>
      <c r="E57" s="4" t="s">
        <v>279</v>
      </c>
      <c r="F57" s="12" t="s">
        <v>160</v>
      </c>
      <c r="G57" s="12" t="s">
        <v>159</v>
      </c>
      <c r="H57" s="45" t="s">
        <v>332</v>
      </c>
      <c r="I57" s="14">
        <f t="shared" si="4"/>
        <v>2.63</v>
      </c>
      <c r="J57" s="9" t="s">
        <v>67</v>
      </c>
      <c r="K57" s="19">
        <f t="shared" si="5"/>
        <v>0.75</v>
      </c>
      <c r="L57" s="3">
        <v>1</v>
      </c>
      <c r="M57" s="9"/>
      <c r="N57" s="19"/>
      <c r="O57" s="19"/>
      <c r="P57" s="19"/>
      <c r="Q57" s="19"/>
      <c r="R57" s="19"/>
      <c r="S57" s="19"/>
      <c r="T57" s="19"/>
      <c r="U57" s="19"/>
      <c r="V57" s="19"/>
      <c r="W57" s="17" t="s">
        <v>68</v>
      </c>
      <c r="X57" s="18" t="s">
        <v>69</v>
      </c>
      <c r="Y57" s="18" t="s">
        <v>70</v>
      </c>
      <c r="Z57" s="18" t="s">
        <v>71</v>
      </c>
      <c r="AA57" s="4" t="s">
        <v>248</v>
      </c>
    </row>
    <row r="58" spans="1:27" ht="54" customHeight="1">
      <c r="A58" s="12">
        <v>49</v>
      </c>
      <c r="B58" s="19" t="s">
        <v>72</v>
      </c>
      <c r="C58" s="3" t="s">
        <v>28</v>
      </c>
      <c r="D58" s="4" t="s">
        <v>49</v>
      </c>
      <c r="E58" s="4" t="s">
        <v>365</v>
      </c>
      <c r="F58" s="12" t="s">
        <v>162</v>
      </c>
      <c r="G58" s="12" t="s">
        <v>161</v>
      </c>
      <c r="H58" s="44" t="s">
        <v>333</v>
      </c>
      <c r="I58" s="14">
        <f t="shared" si="4"/>
        <v>2.63</v>
      </c>
      <c r="J58" s="9" t="s">
        <v>67</v>
      </c>
      <c r="K58" s="19">
        <f t="shared" si="5"/>
        <v>0.75</v>
      </c>
      <c r="L58" s="3">
        <v>1</v>
      </c>
      <c r="M58" s="9"/>
      <c r="N58" s="19"/>
      <c r="O58" s="19"/>
      <c r="P58" s="19"/>
      <c r="Q58" s="19"/>
      <c r="R58" s="19"/>
      <c r="S58" s="19"/>
      <c r="T58" s="19"/>
      <c r="U58" s="19"/>
      <c r="V58" s="19"/>
      <c r="W58" s="17" t="s">
        <v>68</v>
      </c>
      <c r="X58" s="18" t="s">
        <v>69</v>
      </c>
      <c r="Y58" s="18" t="s">
        <v>70</v>
      </c>
      <c r="Z58" s="18" t="s">
        <v>71</v>
      </c>
      <c r="AA58" s="4" t="s">
        <v>249</v>
      </c>
    </row>
    <row r="59" spans="1:27" ht="56.25" customHeight="1">
      <c r="A59" s="12">
        <v>50</v>
      </c>
      <c r="B59" s="19" t="s">
        <v>72</v>
      </c>
      <c r="C59" s="3" t="s">
        <v>28</v>
      </c>
      <c r="D59" s="4" t="s">
        <v>50</v>
      </c>
      <c r="E59" s="4" t="s">
        <v>283</v>
      </c>
      <c r="F59" s="12" t="s">
        <v>164</v>
      </c>
      <c r="G59" s="12" t="s">
        <v>163</v>
      </c>
      <c r="H59" s="44" t="s">
        <v>334</v>
      </c>
      <c r="I59" s="14">
        <f t="shared" si="4"/>
        <v>2.63</v>
      </c>
      <c r="J59" s="9" t="s">
        <v>67</v>
      </c>
      <c r="K59" s="19">
        <f t="shared" si="5"/>
        <v>0.75</v>
      </c>
      <c r="L59" s="3">
        <v>1</v>
      </c>
      <c r="M59" s="9"/>
      <c r="N59" s="19"/>
      <c r="O59" s="19"/>
      <c r="P59" s="19"/>
      <c r="Q59" s="19"/>
      <c r="R59" s="19"/>
      <c r="S59" s="19"/>
      <c r="T59" s="19"/>
      <c r="U59" s="19"/>
      <c r="V59" s="19"/>
      <c r="W59" s="17" t="s">
        <v>68</v>
      </c>
      <c r="X59" s="18" t="s">
        <v>69</v>
      </c>
      <c r="Y59" s="18" t="s">
        <v>70</v>
      </c>
      <c r="Z59" s="18" t="s">
        <v>71</v>
      </c>
      <c r="AA59" s="4" t="s">
        <v>250</v>
      </c>
    </row>
    <row r="60" spans="1:27" ht="48" customHeight="1">
      <c r="A60" s="12">
        <v>51</v>
      </c>
      <c r="B60" s="19" t="s">
        <v>72</v>
      </c>
      <c r="C60" s="3" t="s">
        <v>28</v>
      </c>
      <c r="D60" s="4" t="s">
        <v>51</v>
      </c>
      <c r="E60" s="4" t="s">
        <v>365</v>
      </c>
      <c r="F60" s="12" t="s">
        <v>166</v>
      </c>
      <c r="G60" s="12" t="s">
        <v>165</v>
      </c>
      <c r="H60" s="44" t="s">
        <v>334</v>
      </c>
      <c r="I60" s="14">
        <f t="shared" si="4"/>
        <v>2.63</v>
      </c>
      <c r="J60" s="9" t="s">
        <v>67</v>
      </c>
      <c r="K60" s="19">
        <f t="shared" si="5"/>
        <v>0.75</v>
      </c>
      <c r="L60" s="3">
        <v>1</v>
      </c>
      <c r="M60" s="9"/>
      <c r="N60" s="19"/>
      <c r="O60" s="19"/>
      <c r="P60" s="19"/>
      <c r="Q60" s="19"/>
      <c r="R60" s="19"/>
      <c r="S60" s="19"/>
      <c r="T60" s="19"/>
      <c r="U60" s="19"/>
      <c r="V60" s="19"/>
      <c r="W60" s="17" t="s">
        <v>68</v>
      </c>
      <c r="X60" s="18" t="s">
        <v>69</v>
      </c>
      <c r="Y60" s="18" t="s">
        <v>70</v>
      </c>
      <c r="Z60" s="18" t="s">
        <v>71</v>
      </c>
      <c r="AA60" s="4" t="s">
        <v>251</v>
      </c>
    </row>
    <row r="61" spans="1:27" ht="54" customHeight="1">
      <c r="A61" s="12">
        <v>52</v>
      </c>
      <c r="B61" s="19" t="s">
        <v>72</v>
      </c>
      <c r="C61" s="3" t="s">
        <v>28</v>
      </c>
      <c r="D61" s="4" t="s">
        <v>51</v>
      </c>
      <c r="E61" s="4" t="s">
        <v>370</v>
      </c>
      <c r="F61" s="12" t="s">
        <v>168</v>
      </c>
      <c r="G61" s="12" t="s">
        <v>167</v>
      </c>
      <c r="H61" s="44" t="s">
        <v>335</v>
      </c>
      <c r="I61" s="14">
        <f t="shared" si="4"/>
        <v>2.63</v>
      </c>
      <c r="J61" s="9" t="s">
        <v>67</v>
      </c>
      <c r="K61" s="19">
        <f t="shared" si="5"/>
        <v>0.75</v>
      </c>
      <c r="L61" s="3">
        <v>1</v>
      </c>
      <c r="M61" s="9"/>
      <c r="N61" s="19"/>
      <c r="O61" s="19"/>
      <c r="P61" s="19"/>
      <c r="Q61" s="19"/>
      <c r="R61" s="19"/>
      <c r="S61" s="19"/>
      <c r="T61" s="19"/>
      <c r="U61" s="19"/>
      <c r="V61" s="19"/>
      <c r="W61" s="17" t="s">
        <v>68</v>
      </c>
      <c r="X61" s="18" t="s">
        <v>69</v>
      </c>
      <c r="Y61" s="18" t="s">
        <v>70</v>
      </c>
      <c r="Z61" s="18" t="s">
        <v>71</v>
      </c>
      <c r="AA61" s="4" t="s">
        <v>252</v>
      </c>
    </row>
    <row r="62" spans="1:27" ht="54.75" customHeight="1">
      <c r="A62" s="12">
        <v>53</v>
      </c>
      <c r="B62" s="19" t="s">
        <v>72</v>
      </c>
      <c r="C62" s="3" t="s">
        <v>28</v>
      </c>
      <c r="D62" s="4" t="s">
        <v>52</v>
      </c>
      <c r="E62" s="4" t="s">
        <v>279</v>
      </c>
      <c r="F62" s="12" t="s">
        <v>170</v>
      </c>
      <c r="G62" s="12" t="s">
        <v>169</v>
      </c>
      <c r="H62" s="44" t="s">
        <v>336</v>
      </c>
      <c r="I62" s="14">
        <f t="shared" si="4"/>
        <v>2.63</v>
      </c>
      <c r="J62" s="9" t="s">
        <v>67</v>
      </c>
      <c r="K62" s="19">
        <f t="shared" si="5"/>
        <v>0.75</v>
      </c>
      <c r="L62" s="3">
        <v>1</v>
      </c>
      <c r="M62" s="9"/>
      <c r="N62" s="19"/>
      <c r="O62" s="19"/>
      <c r="P62" s="19"/>
      <c r="Q62" s="19"/>
      <c r="R62" s="19"/>
      <c r="S62" s="19"/>
      <c r="T62" s="19"/>
      <c r="U62" s="19"/>
      <c r="V62" s="19"/>
      <c r="W62" s="17" t="s">
        <v>68</v>
      </c>
      <c r="X62" s="18" t="s">
        <v>69</v>
      </c>
      <c r="Y62" s="18" t="s">
        <v>70</v>
      </c>
      <c r="Z62" s="18" t="s">
        <v>71</v>
      </c>
      <c r="AA62" s="4" t="s">
        <v>253</v>
      </c>
    </row>
    <row r="63" spans="1:27" ht="46.5" customHeight="1">
      <c r="A63" s="12">
        <v>54</v>
      </c>
      <c r="B63" s="19" t="s">
        <v>72</v>
      </c>
      <c r="C63" s="3" t="s">
        <v>28</v>
      </c>
      <c r="D63" s="4" t="s">
        <v>53</v>
      </c>
      <c r="E63" s="4" t="s">
        <v>279</v>
      </c>
      <c r="F63" s="12" t="s">
        <v>172</v>
      </c>
      <c r="G63" s="12" t="s">
        <v>171</v>
      </c>
      <c r="H63" s="44" t="s">
        <v>337</v>
      </c>
      <c r="I63" s="14">
        <f t="shared" si="4"/>
        <v>2.63</v>
      </c>
      <c r="J63" s="9" t="s">
        <v>67</v>
      </c>
      <c r="K63" s="19">
        <f t="shared" si="5"/>
        <v>0.75</v>
      </c>
      <c r="L63" s="3">
        <v>1</v>
      </c>
      <c r="M63" s="9"/>
      <c r="N63" s="19"/>
      <c r="O63" s="19"/>
      <c r="P63" s="19"/>
      <c r="Q63" s="19"/>
      <c r="R63" s="19"/>
      <c r="S63" s="19"/>
      <c r="T63" s="19"/>
      <c r="U63" s="19"/>
      <c r="V63" s="19"/>
      <c r="W63" s="17" t="s">
        <v>68</v>
      </c>
      <c r="X63" s="18" t="s">
        <v>69</v>
      </c>
      <c r="Y63" s="18" t="s">
        <v>70</v>
      </c>
      <c r="Z63" s="18" t="s">
        <v>71</v>
      </c>
      <c r="AA63" s="4" t="s">
        <v>254</v>
      </c>
    </row>
    <row r="64" spans="1:27" ht="59.25" customHeight="1">
      <c r="A64" s="12">
        <v>55</v>
      </c>
      <c r="B64" s="19" t="s">
        <v>72</v>
      </c>
      <c r="C64" s="3" t="s">
        <v>28</v>
      </c>
      <c r="D64" s="4" t="s">
        <v>53</v>
      </c>
      <c r="E64" s="4" t="s">
        <v>283</v>
      </c>
      <c r="F64" s="12" t="s">
        <v>174</v>
      </c>
      <c r="G64" s="12" t="s">
        <v>173</v>
      </c>
      <c r="H64" s="44" t="s">
        <v>338</v>
      </c>
      <c r="I64" s="14">
        <f t="shared" si="4"/>
        <v>2.63</v>
      </c>
      <c r="J64" s="9" t="s">
        <v>67</v>
      </c>
      <c r="K64" s="19">
        <f t="shared" si="5"/>
        <v>0.75</v>
      </c>
      <c r="L64" s="3">
        <v>1</v>
      </c>
      <c r="M64" s="9"/>
      <c r="N64" s="19"/>
      <c r="O64" s="19"/>
      <c r="P64" s="19"/>
      <c r="Q64" s="19"/>
      <c r="R64" s="19"/>
      <c r="S64" s="19"/>
      <c r="T64" s="19"/>
      <c r="U64" s="19"/>
      <c r="V64" s="19"/>
      <c r="W64" s="17" t="s">
        <v>68</v>
      </c>
      <c r="X64" s="18" t="s">
        <v>69</v>
      </c>
      <c r="Y64" s="18" t="s">
        <v>70</v>
      </c>
      <c r="Z64" s="18" t="s">
        <v>71</v>
      </c>
      <c r="AA64" s="4" t="s">
        <v>255</v>
      </c>
    </row>
    <row r="65" spans="1:27" ht="54.75" customHeight="1">
      <c r="A65" s="12">
        <v>56</v>
      </c>
      <c r="B65" s="19" t="s">
        <v>72</v>
      </c>
      <c r="C65" s="3" t="s">
        <v>28</v>
      </c>
      <c r="D65" s="4" t="s">
        <v>53</v>
      </c>
      <c r="E65" s="4" t="s">
        <v>359</v>
      </c>
      <c r="F65" s="12" t="s">
        <v>176</v>
      </c>
      <c r="G65" s="12" t="s">
        <v>175</v>
      </c>
      <c r="H65" s="44" t="s">
        <v>339</v>
      </c>
      <c r="I65" s="14">
        <f t="shared" si="4"/>
        <v>2.63</v>
      </c>
      <c r="J65" s="9" t="s">
        <v>67</v>
      </c>
      <c r="K65" s="19">
        <f t="shared" si="5"/>
        <v>0.75</v>
      </c>
      <c r="L65" s="3">
        <v>1</v>
      </c>
      <c r="M65" s="9"/>
      <c r="N65" s="19"/>
      <c r="O65" s="19"/>
      <c r="P65" s="19"/>
      <c r="Q65" s="19"/>
      <c r="R65" s="19"/>
      <c r="S65" s="19"/>
      <c r="T65" s="19"/>
      <c r="U65" s="19"/>
      <c r="V65" s="19"/>
      <c r="W65" s="17" t="s">
        <v>68</v>
      </c>
      <c r="X65" s="18" t="s">
        <v>69</v>
      </c>
      <c r="Y65" s="18" t="s">
        <v>70</v>
      </c>
      <c r="Z65" s="18" t="s">
        <v>71</v>
      </c>
      <c r="AA65" s="4" t="s">
        <v>256</v>
      </c>
    </row>
    <row r="66" spans="1:27" s="39" customFormat="1">
      <c r="A66" s="32"/>
      <c r="B66" s="32"/>
      <c r="C66" s="26"/>
      <c r="D66" s="26"/>
      <c r="E66" s="26"/>
      <c r="F66" s="32"/>
      <c r="G66" s="32"/>
      <c r="H66" s="32"/>
      <c r="I66" s="34"/>
      <c r="J66" s="35"/>
      <c r="K66" s="32"/>
      <c r="L66" s="26"/>
      <c r="M66" s="35"/>
      <c r="N66" s="32"/>
      <c r="O66" s="32"/>
      <c r="P66" s="32"/>
      <c r="Q66" s="32"/>
      <c r="R66" s="32"/>
      <c r="S66" s="32"/>
      <c r="T66" s="32"/>
      <c r="U66" s="32"/>
      <c r="V66" s="32"/>
      <c r="W66" s="36"/>
      <c r="X66" s="37"/>
      <c r="Y66" s="37"/>
      <c r="Z66" s="37"/>
      <c r="AA66" s="26"/>
    </row>
    <row r="67" spans="1:27" ht="56.25" customHeight="1">
      <c r="A67" s="31">
        <f>ROWS(A10:A65)</f>
        <v>56</v>
      </c>
      <c r="B67" s="19"/>
      <c r="C67" s="5" t="s">
        <v>54</v>
      </c>
      <c r="D67" s="27"/>
      <c r="E67" s="27"/>
      <c r="F67" s="19"/>
      <c r="G67" s="19"/>
      <c r="H67" s="31">
        <f>ROWS(H10:H65)</f>
        <v>56</v>
      </c>
      <c r="I67" s="30">
        <f t="shared" si="4"/>
        <v>163.06</v>
      </c>
      <c r="J67" s="9" t="s">
        <v>67</v>
      </c>
      <c r="K67" s="25">
        <f>SUM(K10:K66)</f>
        <v>46.5</v>
      </c>
      <c r="L67" s="5">
        <f>SUM(L10:L66)</f>
        <v>62</v>
      </c>
      <c r="M67" s="5"/>
      <c r="N67" s="19"/>
      <c r="O67" s="19"/>
      <c r="P67" s="19"/>
      <c r="Q67" s="19"/>
      <c r="R67" s="19"/>
      <c r="S67" s="19"/>
      <c r="T67" s="19"/>
      <c r="U67" s="19"/>
      <c r="V67" s="19"/>
      <c r="W67" s="17"/>
      <c r="X67" s="18"/>
      <c r="Y67" s="18"/>
      <c r="Z67" s="18"/>
      <c r="AA67" s="27"/>
    </row>
    <row r="68" spans="1:27" s="39" customFormat="1">
      <c r="A68" s="32"/>
      <c r="B68" s="32"/>
      <c r="C68" s="26"/>
      <c r="D68" s="26"/>
      <c r="E68" s="26"/>
      <c r="F68" s="32"/>
      <c r="G68" s="32"/>
      <c r="H68" s="32"/>
      <c r="I68" s="34"/>
      <c r="J68" s="35"/>
      <c r="K68" s="32"/>
      <c r="L68" s="26"/>
      <c r="M68" s="35"/>
      <c r="N68" s="32"/>
      <c r="O68" s="32"/>
      <c r="P68" s="32"/>
      <c r="Q68" s="32"/>
      <c r="R68" s="32"/>
      <c r="S68" s="32"/>
      <c r="T68" s="32"/>
      <c r="U68" s="32"/>
      <c r="V68" s="32"/>
      <c r="W68" s="36"/>
      <c r="X68" s="37"/>
      <c r="Y68" s="37"/>
      <c r="Z68" s="37"/>
      <c r="AA68" s="26"/>
    </row>
    <row r="69" spans="1:27" ht="33" customHeight="1">
      <c r="A69" s="12">
        <v>57</v>
      </c>
      <c r="B69" s="19" t="s">
        <v>72</v>
      </c>
      <c r="C69" s="4" t="s">
        <v>55</v>
      </c>
      <c r="D69" s="4" t="s">
        <v>56</v>
      </c>
      <c r="E69" s="4" t="s">
        <v>279</v>
      </c>
      <c r="F69" s="19" t="s">
        <v>177</v>
      </c>
      <c r="G69" s="19" t="s">
        <v>178</v>
      </c>
      <c r="H69" s="46" t="s">
        <v>340</v>
      </c>
      <c r="I69" s="14">
        <f t="shared" si="4"/>
        <v>2.63</v>
      </c>
      <c r="J69" s="9" t="s">
        <v>67</v>
      </c>
      <c r="K69" s="19">
        <f t="shared" ref="K69:K87" si="6">0.75*L69</f>
        <v>0.75</v>
      </c>
      <c r="L69" s="4">
        <v>1</v>
      </c>
      <c r="M69" s="9"/>
      <c r="N69" s="19"/>
      <c r="O69" s="19"/>
      <c r="P69" s="19"/>
      <c r="Q69" s="19"/>
      <c r="R69" s="19"/>
      <c r="S69" s="19"/>
      <c r="T69" s="19"/>
      <c r="U69" s="19"/>
      <c r="V69" s="19"/>
      <c r="W69" s="17" t="s">
        <v>68</v>
      </c>
      <c r="X69" s="18" t="s">
        <v>69</v>
      </c>
      <c r="Y69" s="18" t="s">
        <v>70</v>
      </c>
      <c r="Z69" s="18" t="s">
        <v>71</v>
      </c>
      <c r="AA69" s="4" t="s">
        <v>257</v>
      </c>
    </row>
    <row r="70" spans="1:27" ht="36" customHeight="1">
      <c r="A70" s="12">
        <v>58</v>
      </c>
      <c r="B70" s="19" t="s">
        <v>72</v>
      </c>
      <c r="C70" s="4" t="s">
        <v>55</v>
      </c>
      <c r="D70" s="4" t="s">
        <v>56</v>
      </c>
      <c r="E70" s="4" t="s">
        <v>370</v>
      </c>
      <c r="F70" s="19" t="s">
        <v>179</v>
      </c>
      <c r="G70" s="19" t="s">
        <v>180</v>
      </c>
      <c r="H70" s="46" t="s">
        <v>341</v>
      </c>
      <c r="I70" s="14">
        <f t="shared" si="4"/>
        <v>2.63</v>
      </c>
      <c r="J70" s="9" t="s">
        <v>67</v>
      </c>
      <c r="K70" s="19">
        <f t="shared" si="6"/>
        <v>0.75</v>
      </c>
      <c r="L70" s="4">
        <v>1</v>
      </c>
      <c r="M70" s="9"/>
      <c r="N70" s="19"/>
      <c r="O70" s="19"/>
      <c r="P70" s="19"/>
      <c r="Q70" s="19"/>
      <c r="R70" s="19"/>
      <c r="S70" s="19"/>
      <c r="T70" s="19"/>
      <c r="U70" s="19"/>
      <c r="V70" s="19"/>
      <c r="W70" s="17" t="s">
        <v>68</v>
      </c>
      <c r="X70" s="18" t="s">
        <v>69</v>
      </c>
      <c r="Y70" s="18" t="s">
        <v>70</v>
      </c>
      <c r="Z70" s="18" t="s">
        <v>71</v>
      </c>
      <c r="AA70" s="4" t="s">
        <v>258</v>
      </c>
    </row>
    <row r="71" spans="1:27" ht="42.75" customHeight="1">
      <c r="A71" s="12">
        <v>59</v>
      </c>
      <c r="B71" s="19" t="s">
        <v>72</v>
      </c>
      <c r="C71" s="4" t="s">
        <v>55</v>
      </c>
      <c r="D71" s="4" t="s">
        <v>56</v>
      </c>
      <c r="E71" s="4" t="s">
        <v>374</v>
      </c>
      <c r="F71" s="19" t="s">
        <v>181</v>
      </c>
      <c r="G71" s="19" t="s">
        <v>182</v>
      </c>
      <c r="H71" s="46" t="s">
        <v>342</v>
      </c>
      <c r="I71" s="14">
        <f t="shared" si="4"/>
        <v>2.63</v>
      </c>
      <c r="J71" s="9" t="s">
        <v>67</v>
      </c>
      <c r="K71" s="19">
        <f t="shared" si="6"/>
        <v>0.75</v>
      </c>
      <c r="L71" s="4">
        <v>1</v>
      </c>
      <c r="M71" s="9"/>
      <c r="N71" s="19"/>
      <c r="O71" s="19"/>
      <c r="P71" s="19"/>
      <c r="Q71" s="19"/>
      <c r="R71" s="19"/>
      <c r="S71" s="19"/>
      <c r="T71" s="19"/>
      <c r="U71" s="19"/>
      <c r="V71" s="19"/>
      <c r="W71" s="17" t="s">
        <v>68</v>
      </c>
      <c r="X71" s="18" t="s">
        <v>69</v>
      </c>
      <c r="Y71" s="18" t="s">
        <v>70</v>
      </c>
      <c r="Z71" s="18" t="s">
        <v>71</v>
      </c>
      <c r="AA71" s="4" t="s">
        <v>259</v>
      </c>
    </row>
    <row r="72" spans="1:27" ht="51" customHeight="1">
      <c r="A72" s="12">
        <v>60</v>
      </c>
      <c r="B72" s="19" t="s">
        <v>72</v>
      </c>
      <c r="C72" s="4" t="s">
        <v>55</v>
      </c>
      <c r="D72" s="4" t="s">
        <v>56</v>
      </c>
      <c r="E72" s="4" t="s">
        <v>375</v>
      </c>
      <c r="F72" s="19" t="s">
        <v>181</v>
      </c>
      <c r="G72" s="19" t="s">
        <v>183</v>
      </c>
      <c r="H72" s="46" t="s">
        <v>343</v>
      </c>
      <c r="I72" s="14">
        <f t="shared" si="4"/>
        <v>2.63</v>
      </c>
      <c r="J72" s="9" t="s">
        <v>67</v>
      </c>
      <c r="K72" s="19">
        <f t="shared" si="6"/>
        <v>0.75</v>
      </c>
      <c r="L72" s="4">
        <v>1</v>
      </c>
      <c r="M72" s="9"/>
      <c r="N72" s="19"/>
      <c r="O72" s="19"/>
      <c r="P72" s="19"/>
      <c r="Q72" s="19"/>
      <c r="R72" s="19"/>
      <c r="S72" s="19"/>
      <c r="T72" s="19"/>
      <c r="U72" s="19"/>
      <c r="V72" s="19"/>
      <c r="W72" s="17" t="s">
        <v>68</v>
      </c>
      <c r="X72" s="18" t="s">
        <v>69</v>
      </c>
      <c r="Y72" s="18" t="s">
        <v>70</v>
      </c>
      <c r="Z72" s="18" t="s">
        <v>71</v>
      </c>
      <c r="AA72" s="4" t="s">
        <v>260</v>
      </c>
    </row>
    <row r="73" spans="1:27" ht="39.75" customHeight="1">
      <c r="A73" s="12">
        <v>61</v>
      </c>
      <c r="B73" s="19" t="s">
        <v>72</v>
      </c>
      <c r="C73" s="4" t="s">
        <v>55</v>
      </c>
      <c r="D73" s="4" t="s">
        <v>56</v>
      </c>
      <c r="E73" s="4" t="s">
        <v>376</v>
      </c>
      <c r="F73" s="19" t="s">
        <v>181</v>
      </c>
      <c r="G73" s="19" t="s">
        <v>183</v>
      </c>
      <c r="H73" s="46" t="s">
        <v>344</v>
      </c>
      <c r="I73" s="14">
        <f t="shared" si="4"/>
        <v>2.63</v>
      </c>
      <c r="J73" s="9" t="s">
        <v>67</v>
      </c>
      <c r="K73" s="19">
        <f t="shared" si="6"/>
        <v>0.75</v>
      </c>
      <c r="L73" s="4">
        <v>1</v>
      </c>
      <c r="M73" s="9"/>
      <c r="N73" s="19"/>
      <c r="O73" s="19"/>
      <c r="P73" s="19"/>
      <c r="Q73" s="19"/>
      <c r="R73" s="19"/>
      <c r="S73" s="19"/>
      <c r="T73" s="19"/>
      <c r="U73" s="19"/>
      <c r="V73" s="19"/>
      <c r="W73" s="17" t="s">
        <v>68</v>
      </c>
      <c r="X73" s="18" t="s">
        <v>69</v>
      </c>
      <c r="Y73" s="18" t="s">
        <v>70</v>
      </c>
      <c r="Z73" s="18" t="s">
        <v>71</v>
      </c>
      <c r="AA73" s="4" t="s">
        <v>261</v>
      </c>
    </row>
    <row r="74" spans="1:27" ht="49.5" customHeight="1">
      <c r="A74" s="12">
        <v>62</v>
      </c>
      <c r="B74" s="19" t="s">
        <v>72</v>
      </c>
      <c r="C74" s="4" t="s">
        <v>55</v>
      </c>
      <c r="D74" s="4" t="s">
        <v>57</v>
      </c>
      <c r="E74" s="4" t="s">
        <v>377</v>
      </c>
      <c r="F74" s="19" t="s">
        <v>184</v>
      </c>
      <c r="G74" s="19" t="s">
        <v>185</v>
      </c>
      <c r="H74" s="46" t="s">
        <v>345</v>
      </c>
      <c r="I74" s="14">
        <f t="shared" si="4"/>
        <v>5.26</v>
      </c>
      <c r="J74" s="9" t="s">
        <v>67</v>
      </c>
      <c r="K74" s="19">
        <f t="shared" si="6"/>
        <v>1.5</v>
      </c>
      <c r="L74" s="4">
        <v>2</v>
      </c>
      <c r="M74" s="9"/>
      <c r="N74" s="19"/>
      <c r="O74" s="19"/>
      <c r="P74" s="19"/>
      <c r="Q74" s="19"/>
      <c r="R74" s="19"/>
      <c r="S74" s="19"/>
      <c r="T74" s="19"/>
      <c r="U74" s="19"/>
      <c r="V74" s="19"/>
      <c r="W74" s="17" t="s">
        <v>68</v>
      </c>
      <c r="X74" s="18" t="s">
        <v>69</v>
      </c>
      <c r="Y74" s="18" t="s">
        <v>70</v>
      </c>
      <c r="Z74" s="18" t="s">
        <v>71</v>
      </c>
      <c r="AA74" s="4" t="s">
        <v>57</v>
      </c>
    </row>
    <row r="75" spans="1:27" ht="46.5" customHeight="1">
      <c r="A75" s="12">
        <v>63</v>
      </c>
      <c r="B75" s="19" t="s">
        <v>72</v>
      </c>
      <c r="C75" s="4" t="s">
        <v>55</v>
      </c>
      <c r="D75" s="4" t="s">
        <v>58</v>
      </c>
      <c r="E75" s="4" t="s">
        <v>378</v>
      </c>
      <c r="F75" s="19" t="s">
        <v>184</v>
      </c>
      <c r="G75" s="19" t="s">
        <v>185</v>
      </c>
      <c r="H75" s="46" t="s">
        <v>346</v>
      </c>
      <c r="I75" s="14">
        <f t="shared" si="4"/>
        <v>2.63</v>
      </c>
      <c r="J75" s="9" t="s">
        <v>67</v>
      </c>
      <c r="K75" s="19">
        <f t="shared" si="6"/>
        <v>0.75</v>
      </c>
      <c r="L75" s="4">
        <v>1</v>
      </c>
      <c r="M75" s="9"/>
      <c r="N75" s="19"/>
      <c r="O75" s="19"/>
      <c r="P75" s="19"/>
      <c r="Q75" s="19"/>
      <c r="R75" s="19"/>
      <c r="S75" s="19"/>
      <c r="T75" s="19"/>
      <c r="U75" s="19"/>
      <c r="V75" s="19"/>
      <c r="W75" s="17" t="s">
        <v>68</v>
      </c>
      <c r="X75" s="18" t="s">
        <v>69</v>
      </c>
      <c r="Y75" s="18" t="s">
        <v>70</v>
      </c>
      <c r="Z75" s="18" t="s">
        <v>71</v>
      </c>
      <c r="AA75" s="4" t="s">
        <v>58</v>
      </c>
    </row>
    <row r="76" spans="1:27" ht="48" customHeight="1">
      <c r="A76" s="12">
        <v>64</v>
      </c>
      <c r="B76" s="19" t="s">
        <v>72</v>
      </c>
      <c r="C76" s="4" t="s">
        <v>55</v>
      </c>
      <c r="D76" s="4" t="s">
        <v>59</v>
      </c>
      <c r="E76" s="4" t="s">
        <v>279</v>
      </c>
      <c r="F76" s="19" t="s">
        <v>186</v>
      </c>
      <c r="G76" s="19" t="s">
        <v>187</v>
      </c>
      <c r="H76" s="46" t="s">
        <v>347</v>
      </c>
      <c r="I76" s="14">
        <f t="shared" si="4"/>
        <v>2.63</v>
      </c>
      <c r="J76" s="9" t="s">
        <v>67</v>
      </c>
      <c r="K76" s="19">
        <f t="shared" si="6"/>
        <v>0.75</v>
      </c>
      <c r="L76" s="4">
        <v>1</v>
      </c>
      <c r="M76" s="9"/>
      <c r="N76" s="19"/>
      <c r="O76" s="19"/>
      <c r="P76" s="19"/>
      <c r="Q76" s="19"/>
      <c r="R76" s="19"/>
      <c r="S76" s="19"/>
      <c r="T76" s="19"/>
      <c r="U76" s="19"/>
      <c r="V76" s="19"/>
      <c r="W76" s="17" t="s">
        <v>68</v>
      </c>
      <c r="X76" s="18" t="s">
        <v>69</v>
      </c>
      <c r="Y76" s="18" t="s">
        <v>70</v>
      </c>
      <c r="Z76" s="18" t="s">
        <v>71</v>
      </c>
      <c r="AA76" s="4" t="s">
        <v>262</v>
      </c>
    </row>
    <row r="77" spans="1:27" ht="48" customHeight="1">
      <c r="A77" s="12">
        <v>65</v>
      </c>
      <c r="B77" s="19" t="s">
        <v>72</v>
      </c>
      <c r="C77" s="4" t="s">
        <v>55</v>
      </c>
      <c r="D77" s="4" t="s">
        <v>29</v>
      </c>
      <c r="E77" s="4" t="s">
        <v>366</v>
      </c>
      <c r="F77" s="19" t="s">
        <v>188</v>
      </c>
      <c r="G77" s="19" t="s">
        <v>189</v>
      </c>
      <c r="H77" s="46" t="s">
        <v>348</v>
      </c>
      <c r="I77" s="14">
        <f t="shared" si="4"/>
        <v>2.63</v>
      </c>
      <c r="J77" s="9" t="s">
        <v>67</v>
      </c>
      <c r="K77" s="19">
        <f t="shared" si="6"/>
        <v>0.75</v>
      </c>
      <c r="L77" s="4">
        <v>1</v>
      </c>
      <c r="M77" s="9"/>
      <c r="N77" s="19"/>
      <c r="O77" s="19"/>
      <c r="P77" s="19"/>
      <c r="Q77" s="19"/>
      <c r="R77" s="19"/>
      <c r="S77" s="19"/>
      <c r="T77" s="19"/>
      <c r="U77" s="19"/>
      <c r="V77" s="19"/>
      <c r="W77" s="17" t="s">
        <v>68</v>
      </c>
      <c r="X77" s="18" t="s">
        <v>69</v>
      </c>
      <c r="Y77" s="18" t="s">
        <v>70</v>
      </c>
      <c r="Z77" s="18" t="s">
        <v>71</v>
      </c>
      <c r="AA77" s="4" t="s">
        <v>263</v>
      </c>
    </row>
    <row r="78" spans="1:27" ht="54" customHeight="1">
      <c r="A78" s="12">
        <v>66</v>
      </c>
      <c r="B78" s="19" t="s">
        <v>72</v>
      </c>
      <c r="C78" s="4" t="s">
        <v>55</v>
      </c>
      <c r="D78" s="4" t="s">
        <v>60</v>
      </c>
      <c r="E78" s="4" t="s">
        <v>364</v>
      </c>
      <c r="F78" s="19" t="s">
        <v>190</v>
      </c>
      <c r="G78" s="19" t="s">
        <v>191</v>
      </c>
      <c r="H78" s="46" t="s">
        <v>349</v>
      </c>
      <c r="I78" s="14">
        <f t="shared" si="4"/>
        <v>2.63</v>
      </c>
      <c r="J78" s="9" t="s">
        <v>67</v>
      </c>
      <c r="K78" s="19">
        <f t="shared" si="6"/>
        <v>0.75</v>
      </c>
      <c r="L78" s="4">
        <v>1</v>
      </c>
      <c r="M78" s="9"/>
      <c r="N78" s="19"/>
      <c r="O78" s="19"/>
      <c r="P78" s="19"/>
      <c r="Q78" s="19"/>
      <c r="R78" s="19"/>
      <c r="S78" s="19"/>
      <c r="T78" s="19"/>
      <c r="U78" s="19"/>
      <c r="V78" s="19"/>
      <c r="W78" s="17" t="s">
        <v>68</v>
      </c>
      <c r="X78" s="18" t="s">
        <v>69</v>
      </c>
      <c r="Y78" s="18" t="s">
        <v>70</v>
      </c>
      <c r="Z78" s="18" t="s">
        <v>71</v>
      </c>
      <c r="AA78" s="4" t="s">
        <v>264</v>
      </c>
    </row>
    <row r="79" spans="1:27" ht="56.25" customHeight="1">
      <c r="A79" s="12">
        <v>67</v>
      </c>
      <c r="B79" s="19" t="s">
        <v>72</v>
      </c>
      <c r="C79" s="4" t="s">
        <v>55</v>
      </c>
      <c r="D79" s="4" t="s">
        <v>60</v>
      </c>
      <c r="E79" s="4" t="s">
        <v>369</v>
      </c>
      <c r="F79" s="19" t="s">
        <v>192</v>
      </c>
      <c r="G79" s="19" t="s">
        <v>193</v>
      </c>
      <c r="H79" s="46" t="s">
        <v>350</v>
      </c>
      <c r="I79" s="14">
        <f t="shared" si="4"/>
        <v>2.63</v>
      </c>
      <c r="J79" s="9" t="s">
        <v>67</v>
      </c>
      <c r="K79" s="19">
        <f t="shared" si="6"/>
        <v>0.75</v>
      </c>
      <c r="L79" s="4">
        <v>1</v>
      </c>
      <c r="M79" s="9"/>
      <c r="N79" s="19"/>
      <c r="O79" s="19"/>
      <c r="P79" s="19"/>
      <c r="Q79" s="19"/>
      <c r="R79" s="19"/>
      <c r="S79" s="19"/>
      <c r="T79" s="19"/>
      <c r="U79" s="19"/>
      <c r="V79" s="19"/>
      <c r="W79" s="17" t="s">
        <v>68</v>
      </c>
      <c r="X79" s="18" t="s">
        <v>69</v>
      </c>
      <c r="Y79" s="18" t="s">
        <v>70</v>
      </c>
      <c r="Z79" s="18" t="s">
        <v>71</v>
      </c>
      <c r="AA79" s="4" t="s">
        <v>265</v>
      </c>
    </row>
    <row r="80" spans="1:27" ht="54" customHeight="1">
      <c r="A80" s="12">
        <v>68</v>
      </c>
      <c r="B80" s="19" t="s">
        <v>72</v>
      </c>
      <c r="C80" s="4" t="s">
        <v>55</v>
      </c>
      <c r="D80" s="4" t="s">
        <v>60</v>
      </c>
      <c r="E80" s="4" t="s">
        <v>379</v>
      </c>
      <c r="F80" s="19" t="s">
        <v>194</v>
      </c>
      <c r="G80" s="19" t="s">
        <v>195</v>
      </c>
      <c r="H80" s="46" t="s">
        <v>351</v>
      </c>
      <c r="I80" s="14">
        <f t="shared" si="4"/>
        <v>2.63</v>
      </c>
      <c r="J80" s="9" t="s">
        <v>67</v>
      </c>
      <c r="K80" s="19">
        <f t="shared" si="6"/>
        <v>0.75</v>
      </c>
      <c r="L80" s="4">
        <v>1</v>
      </c>
      <c r="M80" s="9"/>
      <c r="N80" s="19"/>
      <c r="O80" s="19"/>
      <c r="P80" s="19"/>
      <c r="Q80" s="19"/>
      <c r="R80" s="19"/>
      <c r="S80" s="19"/>
      <c r="T80" s="19"/>
      <c r="U80" s="19"/>
      <c r="V80" s="19"/>
      <c r="W80" s="17" t="s">
        <v>68</v>
      </c>
      <c r="X80" s="18" t="s">
        <v>69</v>
      </c>
      <c r="Y80" s="18" t="s">
        <v>70</v>
      </c>
      <c r="Z80" s="18" t="s">
        <v>71</v>
      </c>
      <c r="AA80" s="4" t="s">
        <v>266</v>
      </c>
    </row>
    <row r="81" spans="1:27" ht="56.25" customHeight="1">
      <c r="A81" s="12">
        <v>69</v>
      </c>
      <c r="B81" s="19" t="s">
        <v>72</v>
      </c>
      <c r="C81" s="4" t="s">
        <v>55</v>
      </c>
      <c r="D81" s="15" t="s">
        <v>61</v>
      </c>
      <c r="E81" s="6" t="s">
        <v>283</v>
      </c>
      <c r="F81" s="19" t="s">
        <v>196</v>
      </c>
      <c r="G81" s="19" t="s">
        <v>197</v>
      </c>
      <c r="H81" s="46" t="s">
        <v>352</v>
      </c>
      <c r="I81" s="14">
        <f t="shared" si="4"/>
        <v>2.63</v>
      </c>
      <c r="J81" s="9" t="s">
        <v>67</v>
      </c>
      <c r="K81" s="19">
        <f t="shared" si="6"/>
        <v>0.75</v>
      </c>
      <c r="L81" s="15">
        <v>1</v>
      </c>
      <c r="M81" s="9"/>
      <c r="N81" s="19"/>
      <c r="O81" s="19"/>
      <c r="P81" s="19"/>
      <c r="Q81" s="19"/>
      <c r="R81" s="19"/>
      <c r="S81" s="19"/>
      <c r="T81" s="19"/>
      <c r="U81" s="19"/>
      <c r="V81" s="19"/>
      <c r="W81" s="17" t="s">
        <v>68</v>
      </c>
      <c r="X81" s="18" t="s">
        <v>69</v>
      </c>
      <c r="Y81" s="18" t="s">
        <v>70</v>
      </c>
      <c r="Z81" s="18" t="s">
        <v>71</v>
      </c>
      <c r="AA81" s="15" t="s">
        <v>267</v>
      </c>
    </row>
    <row r="82" spans="1:27" ht="57.75" customHeight="1">
      <c r="A82" s="12">
        <v>70</v>
      </c>
      <c r="B82" s="19" t="s">
        <v>72</v>
      </c>
      <c r="C82" s="4" t="s">
        <v>55</v>
      </c>
      <c r="D82" s="15" t="s">
        <v>61</v>
      </c>
      <c r="E82" s="6" t="s">
        <v>380</v>
      </c>
      <c r="F82" s="19" t="s">
        <v>198</v>
      </c>
      <c r="G82" s="19" t="s">
        <v>199</v>
      </c>
      <c r="H82" s="46" t="s">
        <v>353</v>
      </c>
      <c r="I82" s="14">
        <f t="shared" si="4"/>
        <v>2.63</v>
      </c>
      <c r="J82" s="9" t="s">
        <v>67</v>
      </c>
      <c r="K82" s="19">
        <f t="shared" si="6"/>
        <v>0.75</v>
      </c>
      <c r="L82" s="15">
        <v>1</v>
      </c>
      <c r="M82" s="9"/>
      <c r="N82" s="19"/>
      <c r="O82" s="19"/>
      <c r="P82" s="19"/>
      <c r="Q82" s="19"/>
      <c r="R82" s="19"/>
      <c r="S82" s="19"/>
      <c r="T82" s="19"/>
      <c r="U82" s="19"/>
      <c r="V82" s="19"/>
      <c r="W82" s="17" t="s">
        <v>68</v>
      </c>
      <c r="X82" s="18" t="s">
        <v>69</v>
      </c>
      <c r="Y82" s="18" t="s">
        <v>70</v>
      </c>
      <c r="Z82" s="18" t="s">
        <v>71</v>
      </c>
      <c r="AA82" s="15" t="s">
        <v>268</v>
      </c>
    </row>
    <row r="83" spans="1:27" ht="51" customHeight="1">
      <c r="A83" s="13">
        <v>71</v>
      </c>
      <c r="B83" s="19" t="s">
        <v>72</v>
      </c>
      <c r="C83" s="7" t="s">
        <v>55</v>
      </c>
      <c r="D83" s="16" t="s">
        <v>61</v>
      </c>
      <c r="E83" s="8" t="s">
        <v>381</v>
      </c>
      <c r="F83" s="19" t="s">
        <v>200</v>
      </c>
      <c r="G83" s="19" t="s">
        <v>201</v>
      </c>
      <c r="H83" s="46" t="s">
        <v>354</v>
      </c>
      <c r="I83" s="14">
        <f t="shared" si="4"/>
        <v>2.63</v>
      </c>
      <c r="J83" s="9" t="s">
        <v>67</v>
      </c>
      <c r="K83" s="19">
        <f t="shared" si="6"/>
        <v>0.75</v>
      </c>
      <c r="L83" s="16">
        <v>1</v>
      </c>
      <c r="M83" s="9"/>
      <c r="N83" s="19"/>
      <c r="O83" s="19"/>
      <c r="P83" s="19"/>
      <c r="Q83" s="19"/>
      <c r="R83" s="19"/>
      <c r="S83" s="19"/>
      <c r="T83" s="19"/>
      <c r="U83" s="19"/>
      <c r="V83" s="19"/>
      <c r="W83" s="17" t="s">
        <v>68</v>
      </c>
      <c r="X83" s="18" t="s">
        <v>69</v>
      </c>
      <c r="Y83" s="18" t="s">
        <v>70</v>
      </c>
      <c r="Z83" s="18" t="s">
        <v>71</v>
      </c>
      <c r="AA83" s="16" t="s">
        <v>269</v>
      </c>
    </row>
    <row r="84" spans="1:27" ht="51" customHeight="1">
      <c r="A84" s="13">
        <v>72</v>
      </c>
      <c r="B84" s="19" t="s">
        <v>72</v>
      </c>
      <c r="C84" s="7" t="s">
        <v>55</v>
      </c>
      <c r="D84" s="16" t="s">
        <v>61</v>
      </c>
      <c r="E84" s="8" t="s">
        <v>382</v>
      </c>
      <c r="F84" s="19" t="s">
        <v>202</v>
      </c>
      <c r="G84" s="19" t="s">
        <v>203</v>
      </c>
      <c r="H84" s="46" t="s">
        <v>355</v>
      </c>
      <c r="I84" s="14">
        <f t="shared" si="4"/>
        <v>2.63</v>
      </c>
      <c r="J84" s="9" t="s">
        <v>67</v>
      </c>
      <c r="K84" s="19">
        <f t="shared" si="6"/>
        <v>0.75</v>
      </c>
      <c r="L84" s="16">
        <v>1</v>
      </c>
      <c r="M84" s="9"/>
      <c r="N84" s="19"/>
      <c r="O84" s="19"/>
      <c r="P84" s="19"/>
      <c r="Q84" s="19"/>
      <c r="R84" s="19"/>
      <c r="S84" s="19"/>
      <c r="T84" s="19"/>
      <c r="U84" s="19"/>
      <c r="V84" s="19"/>
      <c r="W84" s="17" t="s">
        <v>68</v>
      </c>
      <c r="X84" s="18" t="s">
        <v>69</v>
      </c>
      <c r="Y84" s="18" t="s">
        <v>70</v>
      </c>
      <c r="Z84" s="18" t="s">
        <v>71</v>
      </c>
      <c r="AA84" s="16" t="s">
        <v>270</v>
      </c>
    </row>
    <row r="85" spans="1:27" ht="45.75" customHeight="1">
      <c r="A85" s="12">
        <v>73</v>
      </c>
      <c r="B85" s="19" t="s">
        <v>72</v>
      </c>
      <c r="C85" s="4" t="s">
        <v>55</v>
      </c>
      <c r="D85" s="15" t="s">
        <v>61</v>
      </c>
      <c r="E85" s="6" t="s">
        <v>363</v>
      </c>
      <c r="F85" s="19" t="s">
        <v>202</v>
      </c>
      <c r="G85" s="19" t="s">
        <v>203</v>
      </c>
      <c r="H85" s="46" t="s">
        <v>356</v>
      </c>
      <c r="I85" s="14">
        <f t="shared" si="4"/>
        <v>2.63</v>
      </c>
      <c r="J85" s="9" t="s">
        <v>67</v>
      </c>
      <c r="K85" s="19">
        <f t="shared" si="6"/>
        <v>0.75</v>
      </c>
      <c r="L85" s="15">
        <v>1</v>
      </c>
      <c r="M85" s="9"/>
      <c r="N85" s="19"/>
      <c r="O85" s="19"/>
      <c r="P85" s="19"/>
      <c r="Q85" s="19"/>
      <c r="R85" s="19"/>
      <c r="S85" s="19"/>
      <c r="T85" s="19"/>
      <c r="U85" s="19"/>
      <c r="V85" s="19"/>
      <c r="W85" s="17" t="s">
        <v>68</v>
      </c>
      <c r="X85" s="18" t="s">
        <v>69</v>
      </c>
      <c r="Y85" s="18" t="s">
        <v>70</v>
      </c>
      <c r="Z85" s="18" t="s">
        <v>71</v>
      </c>
      <c r="AA85" s="15" t="s">
        <v>271</v>
      </c>
    </row>
    <row r="86" spans="1:27" ht="42.75" customHeight="1">
      <c r="A86" s="12">
        <v>74</v>
      </c>
      <c r="B86" s="19" t="s">
        <v>72</v>
      </c>
      <c r="C86" s="4" t="s">
        <v>55</v>
      </c>
      <c r="D86" s="15" t="s">
        <v>61</v>
      </c>
      <c r="E86" s="6" t="s">
        <v>383</v>
      </c>
      <c r="F86" s="19" t="s">
        <v>204</v>
      </c>
      <c r="G86" s="19" t="s">
        <v>205</v>
      </c>
      <c r="H86" s="46" t="s">
        <v>357</v>
      </c>
      <c r="I86" s="14">
        <f t="shared" si="4"/>
        <v>2.63</v>
      </c>
      <c r="J86" s="9" t="s">
        <v>67</v>
      </c>
      <c r="K86" s="19">
        <f t="shared" si="6"/>
        <v>0.75</v>
      </c>
      <c r="L86" s="15">
        <v>1</v>
      </c>
      <c r="M86" s="9"/>
      <c r="N86" s="19"/>
      <c r="O86" s="19"/>
      <c r="P86" s="19"/>
      <c r="Q86" s="19"/>
      <c r="R86" s="19"/>
      <c r="S86" s="19"/>
      <c r="T86" s="19"/>
      <c r="U86" s="19"/>
      <c r="V86" s="19"/>
      <c r="W86" s="17" t="s">
        <v>68</v>
      </c>
      <c r="X86" s="18" t="s">
        <v>69</v>
      </c>
      <c r="Y86" s="18" t="s">
        <v>70</v>
      </c>
      <c r="Z86" s="18" t="s">
        <v>71</v>
      </c>
      <c r="AA86" s="15" t="s">
        <v>272</v>
      </c>
    </row>
    <row r="87" spans="1:27" ht="36" customHeight="1">
      <c r="A87" s="12">
        <v>75</v>
      </c>
      <c r="B87" s="19" t="s">
        <v>72</v>
      </c>
      <c r="C87" s="4" t="s">
        <v>55</v>
      </c>
      <c r="D87" s="15" t="s">
        <v>61</v>
      </c>
      <c r="E87" s="6" t="s">
        <v>384</v>
      </c>
      <c r="F87" s="19" t="s">
        <v>206</v>
      </c>
      <c r="G87" s="19" t="s">
        <v>207</v>
      </c>
      <c r="H87" s="46" t="s">
        <v>358</v>
      </c>
      <c r="I87" s="14">
        <f t="shared" si="4"/>
        <v>2.63</v>
      </c>
      <c r="J87" s="9" t="s">
        <v>67</v>
      </c>
      <c r="K87" s="19">
        <f t="shared" si="6"/>
        <v>0.75</v>
      </c>
      <c r="L87" s="15">
        <v>1</v>
      </c>
      <c r="M87" s="9"/>
      <c r="N87" s="19"/>
      <c r="O87" s="19"/>
      <c r="P87" s="19"/>
      <c r="Q87" s="19"/>
      <c r="R87" s="19"/>
      <c r="S87" s="19"/>
      <c r="T87" s="19"/>
      <c r="U87" s="19"/>
      <c r="V87" s="19"/>
      <c r="W87" s="17" t="s">
        <v>68</v>
      </c>
      <c r="X87" s="18" t="s">
        <v>69</v>
      </c>
      <c r="Y87" s="18" t="s">
        <v>70</v>
      </c>
      <c r="Z87" s="18" t="s">
        <v>71</v>
      </c>
      <c r="AA87" s="15" t="s">
        <v>273</v>
      </c>
    </row>
    <row r="88" spans="1:27" s="39" customFormat="1">
      <c r="A88" s="32"/>
      <c r="B88" s="32"/>
      <c r="C88" s="26"/>
      <c r="D88" s="26"/>
      <c r="E88" s="26"/>
      <c r="F88" s="32"/>
      <c r="G88" s="32"/>
      <c r="H88" s="32"/>
      <c r="I88" s="34"/>
      <c r="J88" s="35"/>
      <c r="K88" s="32"/>
      <c r="L88" s="26"/>
      <c r="M88" s="35"/>
      <c r="N88" s="32"/>
      <c r="O88" s="32"/>
      <c r="P88" s="32"/>
      <c r="Q88" s="32"/>
      <c r="R88" s="32"/>
      <c r="S88" s="32"/>
      <c r="T88" s="32"/>
      <c r="U88" s="32"/>
      <c r="V88" s="32"/>
      <c r="W88" s="36"/>
      <c r="X88" s="37"/>
      <c r="Y88" s="37"/>
      <c r="Z88" s="37"/>
      <c r="AA88" s="26"/>
    </row>
    <row r="89" spans="1:27" ht="54" customHeight="1">
      <c r="A89" s="29">
        <f>ROWS(A69:A87)</f>
        <v>19</v>
      </c>
      <c r="B89" s="19"/>
      <c r="C89" s="5" t="s">
        <v>62</v>
      </c>
      <c r="D89" s="27"/>
      <c r="E89" s="27"/>
      <c r="F89" s="19"/>
      <c r="G89" s="19"/>
      <c r="H89" s="31">
        <f>ROWS(H69:H87)</f>
        <v>19</v>
      </c>
      <c r="I89" s="25">
        <f>SUM(I69:I88)</f>
        <v>52.600000000000009</v>
      </c>
      <c r="J89" s="9" t="s">
        <v>67</v>
      </c>
      <c r="K89" s="25">
        <f>SUM(K69:K88)</f>
        <v>15</v>
      </c>
      <c r="L89" s="5">
        <f>SUM(L69:L88)</f>
        <v>20</v>
      </c>
      <c r="M89" s="5"/>
      <c r="N89" s="19"/>
      <c r="O89" s="19"/>
      <c r="P89" s="19"/>
      <c r="Q89" s="19"/>
      <c r="R89" s="19"/>
      <c r="S89" s="19"/>
      <c r="T89" s="19"/>
      <c r="U89" s="19"/>
      <c r="V89" s="19"/>
      <c r="W89" s="17"/>
      <c r="X89" s="18"/>
      <c r="Y89" s="18"/>
      <c r="Z89" s="18"/>
      <c r="AA89" s="27"/>
    </row>
    <row r="90" spans="1:27" s="39" customFormat="1">
      <c r="A90" s="32"/>
      <c r="B90" s="32"/>
      <c r="C90" s="26"/>
      <c r="D90" s="26"/>
      <c r="E90" s="26"/>
      <c r="F90" s="32"/>
      <c r="G90" s="32"/>
      <c r="H90" s="32"/>
      <c r="I90" s="34"/>
      <c r="J90" s="35"/>
      <c r="K90" s="32"/>
      <c r="L90" s="26"/>
      <c r="M90" s="35"/>
      <c r="N90" s="32"/>
      <c r="O90" s="32"/>
      <c r="P90" s="32"/>
      <c r="Q90" s="32"/>
      <c r="R90" s="32"/>
      <c r="S90" s="32"/>
      <c r="T90" s="32"/>
      <c r="U90" s="32"/>
      <c r="V90" s="32"/>
      <c r="W90" s="36"/>
      <c r="X90" s="37"/>
      <c r="Y90" s="37"/>
      <c r="Z90" s="37"/>
      <c r="AA90" s="26"/>
    </row>
    <row r="91" spans="1:27" ht="44.25" customHeight="1">
      <c r="A91" s="19">
        <v>76</v>
      </c>
      <c r="B91" s="19" t="s">
        <v>72</v>
      </c>
      <c r="C91" s="5" t="s">
        <v>63</v>
      </c>
      <c r="D91" s="4" t="s">
        <v>41</v>
      </c>
      <c r="E91" s="4" t="s">
        <v>366</v>
      </c>
      <c r="F91" s="19" t="s">
        <v>208</v>
      </c>
      <c r="G91" s="19" t="s">
        <v>209</v>
      </c>
      <c r="H91" s="46" t="s">
        <v>385</v>
      </c>
      <c r="I91" s="14">
        <f t="shared" si="4"/>
        <v>2.63</v>
      </c>
      <c r="J91" s="9" t="s">
        <v>67</v>
      </c>
      <c r="K91" s="19">
        <f>0.75*L91</f>
        <v>0.75</v>
      </c>
      <c r="L91" s="15">
        <v>1</v>
      </c>
      <c r="M91" s="9"/>
      <c r="N91" s="19"/>
      <c r="O91" s="19"/>
      <c r="P91" s="19"/>
      <c r="Q91" s="19"/>
      <c r="R91" s="19"/>
      <c r="S91" s="19"/>
      <c r="T91" s="19"/>
      <c r="U91" s="19"/>
      <c r="V91" s="19"/>
      <c r="W91" s="17" t="s">
        <v>68</v>
      </c>
      <c r="X91" s="18" t="s">
        <v>69</v>
      </c>
      <c r="Y91" s="18" t="s">
        <v>70</v>
      </c>
      <c r="Z91" s="18" t="s">
        <v>71</v>
      </c>
      <c r="AA91" s="4" t="s">
        <v>274</v>
      </c>
    </row>
    <row r="92" spans="1:27" ht="16.5" customHeight="1">
      <c r="A92" s="32"/>
      <c r="B92" s="32"/>
      <c r="C92" s="33"/>
      <c r="D92" s="26"/>
      <c r="E92" s="26"/>
      <c r="F92" s="32"/>
      <c r="G92" s="32"/>
      <c r="H92" s="32"/>
      <c r="I92" s="34"/>
      <c r="J92" s="35"/>
      <c r="K92" s="32"/>
      <c r="L92" s="33"/>
      <c r="M92" s="35"/>
      <c r="N92" s="32"/>
      <c r="O92" s="32"/>
      <c r="P92" s="32"/>
      <c r="Q92" s="32"/>
      <c r="R92" s="32"/>
      <c r="S92" s="32"/>
      <c r="T92" s="32"/>
      <c r="U92" s="32"/>
      <c r="V92" s="32"/>
      <c r="W92" s="36"/>
      <c r="X92" s="37"/>
      <c r="Y92" s="37"/>
      <c r="Z92" s="37"/>
      <c r="AA92" s="26"/>
    </row>
    <row r="93" spans="1:27" ht="45" customHeight="1">
      <c r="A93" s="29">
        <f>ROWS(A91)</f>
        <v>1</v>
      </c>
      <c r="B93" s="19"/>
      <c r="C93" s="5" t="s">
        <v>213</v>
      </c>
      <c r="D93" s="4"/>
      <c r="E93" s="4"/>
      <c r="F93" s="19"/>
      <c r="G93" s="19"/>
      <c r="H93" s="31">
        <f>ROWS(H91)</f>
        <v>1</v>
      </c>
      <c r="I93" s="25">
        <f>SUM(I91)</f>
        <v>2.63</v>
      </c>
      <c r="J93" s="9"/>
      <c r="K93" s="25">
        <f>SUM(K91)</f>
        <v>0.75</v>
      </c>
      <c r="L93" s="5">
        <v>1</v>
      </c>
      <c r="M93" s="9"/>
      <c r="N93" s="19"/>
      <c r="O93" s="19"/>
      <c r="P93" s="19"/>
      <c r="Q93" s="19"/>
      <c r="R93" s="19"/>
      <c r="S93" s="19"/>
      <c r="T93" s="19"/>
      <c r="U93" s="19"/>
      <c r="V93" s="19"/>
      <c r="W93" s="17"/>
      <c r="X93" s="18"/>
      <c r="Y93" s="18"/>
      <c r="Z93" s="18"/>
      <c r="AA93" s="4"/>
    </row>
    <row r="94" spans="1:27" s="39" customFormat="1" ht="17.25" customHeight="1">
      <c r="A94" s="32"/>
      <c r="B94" s="32"/>
      <c r="C94" s="33"/>
      <c r="D94" s="26"/>
      <c r="E94" s="26"/>
      <c r="F94" s="32"/>
      <c r="G94" s="32"/>
      <c r="H94" s="38"/>
      <c r="I94" s="34"/>
      <c r="J94" s="35"/>
      <c r="K94" s="32"/>
      <c r="L94" s="26"/>
      <c r="M94" s="35"/>
      <c r="N94" s="32"/>
      <c r="O94" s="32"/>
      <c r="P94" s="32"/>
      <c r="Q94" s="32"/>
      <c r="R94" s="32"/>
      <c r="S94" s="32"/>
      <c r="T94" s="32"/>
      <c r="U94" s="32"/>
      <c r="V94" s="32"/>
      <c r="W94" s="36"/>
      <c r="X94" s="37"/>
      <c r="Y94" s="37"/>
      <c r="Z94" s="37"/>
      <c r="AA94" s="26"/>
    </row>
    <row r="95" spans="1:27" ht="72.75" customHeight="1">
      <c r="A95" s="29">
        <f>ROWS(A10:A65)+ROWS(A69:A87)+ROWS(A91)</f>
        <v>76</v>
      </c>
      <c r="B95" s="19"/>
      <c r="C95" s="28" t="s">
        <v>64</v>
      </c>
      <c r="D95" s="27"/>
      <c r="E95" s="27"/>
      <c r="F95" s="19"/>
      <c r="G95" s="19"/>
      <c r="H95" s="29">
        <v>76</v>
      </c>
      <c r="I95" s="25">
        <f>SUM(I67+I89+I91)</f>
        <v>218.29000000000002</v>
      </c>
      <c r="J95" s="20" t="s">
        <v>67</v>
      </c>
      <c r="K95" s="25">
        <f>SUM(K67+K89+K91)</f>
        <v>62.25</v>
      </c>
      <c r="L95" s="21">
        <f>SUM(L67+L89+L91)</f>
        <v>83</v>
      </c>
      <c r="M95" s="5"/>
      <c r="N95" s="19"/>
      <c r="O95" s="19"/>
      <c r="P95" s="19"/>
      <c r="Q95" s="19"/>
      <c r="R95" s="19"/>
      <c r="S95" s="19"/>
      <c r="T95" s="19"/>
      <c r="U95" s="19"/>
      <c r="V95" s="19"/>
      <c r="W95" s="17"/>
      <c r="X95" s="18"/>
      <c r="Y95" s="18"/>
      <c r="Z95" s="18"/>
      <c r="AA95" s="27"/>
    </row>
    <row r="96" spans="1:27">
      <c r="A96" s="1"/>
      <c r="B96" s="1"/>
      <c r="C96" s="1"/>
      <c r="D96" s="1"/>
      <c r="E96" s="1"/>
      <c r="F96" s="19"/>
      <c r="G96" s="19"/>
      <c r="H96" s="19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s="1"/>
      <c r="B97" s="1"/>
      <c r="C97" s="1"/>
      <c r="D97" s="1"/>
      <c r="E97" s="1"/>
      <c r="F97" s="19"/>
      <c r="G97" s="19"/>
      <c r="H97" s="19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</sheetData>
  <mergeCells count="25">
    <mergeCell ref="Y6:Y8"/>
    <mergeCell ref="Z6:Z8"/>
    <mergeCell ref="K7:L7"/>
    <mergeCell ref="M7:N7"/>
    <mergeCell ref="O7:P7"/>
    <mergeCell ref="Q7:R7"/>
    <mergeCell ref="S7:T7"/>
    <mergeCell ref="U7:V7"/>
    <mergeCell ref="W6:W8"/>
    <mergeCell ref="A1:AA3"/>
    <mergeCell ref="A4:AA4"/>
    <mergeCell ref="A5:A8"/>
    <mergeCell ref="B5:H5"/>
    <mergeCell ref="I5:V5"/>
    <mergeCell ref="W5:Z5"/>
    <mergeCell ref="AA5:AA7"/>
    <mergeCell ref="B6:E7"/>
    <mergeCell ref="F6:G7"/>
    <mergeCell ref="H6:H8"/>
    <mergeCell ref="I6:I8"/>
    <mergeCell ref="J6:J8"/>
    <mergeCell ref="K6:N6"/>
    <mergeCell ref="O6:R6"/>
    <mergeCell ref="S6:V6"/>
    <mergeCell ref="X6:X8"/>
  </mergeCells>
  <hyperlinks>
    <hyperlink ref="F15" r:id="rId1" display="https://egrp365.ru/map/?x=57.68922610613803&amp;y=83.55970770120621&amp;zoom=18&amp;layer=2"/>
    <hyperlink ref="F17" r:id="rId2" display="https://egrp365.ru/map/?x=57.68679196467481&amp;y=83.56071889400482&amp;zoom=18&amp;layer=2"/>
    <hyperlink ref="F18" r:id="rId3" display="https://egrp365.ru/map/?x=57.68423403356546&amp;y=83.56476366519928&amp;zoom=18&amp;layer=2"/>
    <hyperlink ref="G18" r:id="rId4" display="https://egrp365.ru/map/?x=57.68423403356546&amp;y=83.56476366519928&amp;zoom=18&amp;layer=2"/>
    <hyperlink ref="F19" r:id="rId5" display="https://egrp365.ru/map/?x=57.687153899496884&amp;y=83.55397582054138&amp;zoom=18&amp;layer=2"/>
    <hyperlink ref="G19" r:id="rId6" display="https://egrp365.ru/map/?x=57.687153899496884&amp;y=83.55397582054138&amp;zoom=18&amp;layer=2"/>
    <hyperlink ref="F20" r:id="rId7" display="https://egrp365.ru/map/?x=57.68723356230853&amp;y=83.55577290058136&amp;zoom=18&amp;layer=1"/>
    <hyperlink ref="G20" r:id="rId8" display="https://egrp365.ru/map/?x=57.68723356230853&amp;y=83.55577290058136&amp;zoom=18&amp;layer=1"/>
    <hyperlink ref="F21" r:id="rId9" display="https://egrp365.ru/map/?x=57.687141802204174&amp;y=83.55622351169586&amp;zoom=18&amp;layer=1"/>
    <hyperlink ref="G21" r:id="rId10" display="https://egrp365.ru/map/?x=57.687141802204174&amp;y=83.55622351169586&amp;zoom=18&amp;layer=1"/>
    <hyperlink ref="F22" r:id="rId11" display="https://egrp365.ru/map/?x=57.68739987690548&amp;y=83.55900228023529&amp;zoom=18&amp;layer=1"/>
    <hyperlink ref="G22" r:id="rId12" display="https://egrp365.ru/map/?x=57.68739987690548&amp;y=83.55900228023529&amp;zoom=18&amp;layer=1"/>
    <hyperlink ref="F23" r:id="rId13" display="https://egrp365.ru/map/?x=57.685681898157185&amp;y=83.56206804513931&amp;zoom=18&amp;layer=1"/>
    <hyperlink ref="G23" r:id="rId14" display="https://egrp365.ru/map/?x=57.685681898157185&amp;y=83.56206804513931&amp;zoom=18&amp;layer=1"/>
    <hyperlink ref="F24" r:id="rId15" display="https://egrp365.ru/map/?x=57.68292600824384&amp;y=83.56853753328323&amp;zoom=18&amp;layer=1"/>
    <hyperlink ref="G24" r:id="rId16" display="https://egrp365.ru/map/?x=57.68292600824384&amp;y=83.56853753328323&amp;zoom=18&amp;layer=1"/>
    <hyperlink ref="F25" r:id="rId17" display="https://egrp365.ru/map/?x=57.68246715086397&amp;y=83.57067257165909&amp;zoom=18&amp;layer=1"/>
    <hyperlink ref="G25" r:id="rId18" display="https://egrp365.ru/map/?x=57.68246715086397&amp;y=83.57067257165909&amp;zoom=18&amp;layer=1"/>
    <hyperlink ref="F26" r:id="rId19" display="https://egrp365.ru/map/?x=57.68469286857677&amp;y=83.55421721935272&amp;zoom=18&amp;layer=1"/>
    <hyperlink ref="G26" r:id="rId20" display="https://egrp365.ru/map/?x=57.68469286857677&amp;y=83.55421721935272&amp;zoom=18&amp;layer=1"/>
    <hyperlink ref="F27" r:id="rId21" display="https://egrp365.ru/map/?x=57.68401863899365&amp;y=83.55645686388016&amp;zoom=18&amp;layer=1"/>
    <hyperlink ref="G27" r:id="rId22" display="https://egrp365.ru/map/?x=57.68401863899365&amp;y=83.55645686388016&amp;zoom=18&amp;layer=1"/>
    <hyperlink ref="F28" r:id="rId23" display="https://egrp365.ru/map/?x=57.682587601488486&amp;y=83.56171399354935&amp;zoom=18&amp;layer=1"/>
    <hyperlink ref="G28" r:id="rId24" display="https://egrp365.ru/map/?x=57.682587601488486&amp;y=83.56171399354935&amp;zoom=18&amp;layer=1"/>
    <hyperlink ref="F29" r:id="rId25" display="https://egrp365.ru/map/?x=57.682587601488486&amp;y=83.56171399354935&amp;zoom=18&amp;layer=1"/>
    <hyperlink ref="G29" r:id="rId26" display="https://egrp365.ru/map/?x=57.682587601488486&amp;y=83.56171399354935&amp;zoom=18&amp;layer=1"/>
    <hyperlink ref="F30" r:id="rId27" display="https://egrp365.ru/map/?x=57.68203154465026&amp;y=83.56558978557587&amp;zoom=18&amp;layer=1"/>
    <hyperlink ref="G30" r:id="rId28" display="https://egrp365.ru/map/?x=57.68203154465026&amp;y=83.56558978557587&amp;zoom=18&amp;layer=1"/>
    <hyperlink ref="G17" r:id="rId29" display="https://egrp365.ru/map/?x=57.68679196467481&amp;y=83.56071889400482&amp;zoom=18&amp;layer=2"/>
    <hyperlink ref="F14" r:id="rId30" display="https://egrp365.ru/map/?x=57.688311412507346&amp;y=83.5609683394432&amp;zoom=18&amp;layer=2"/>
    <hyperlink ref="F10" r:id="rId31" display="https://egrp365.ru/map/?x=57.69354406584111&amp;y=83.56007784605026&amp;zoom=18&amp;layer=1"/>
    <hyperlink ref="G10" r:id="rId32" display="https://egrp365.ru/map/?x=57.69354406584111&amp;y=83.56007784605026&amp;zoom=18&amp;layer=1"/>
    <hyperlink ref="H10" r:id="rId33"/>
    <hyperlink ref="H11" r:id="rId34"/>
    <hyperlink ref="H12" r:id="rId35"/>
    <hyperlink ref="H13" r:id="rId36"/>
    <hyperlink ref="H14" r:id="rId37"/>
    <hyperlink ref="H15" r:id="rId38"/>
    <hyperlink ref="H16" r:id="rId39"/>
    <hyperlink ref="H17" r:id="rId40"/>
    <hyperlink ref="H18" r:id="rId41"/>
    <hyperlink ref="H19" r:id="rId42"/>
    <hyperlink ref="H20" r:id="rId43"/>
    <hyperlink ref="H21" r:id="rId44"/>
    <hyperlink ref="H22" r:id="rId45"/>
    <hyperlink ref="H23" r:id="rId46"/>
    <hyperlink ref="H24" r:id="rId47"/>
    <hyperlink ref="H25" r:id="rId48"/>
    <hyperlink ref="H26" r:id="rId49"/>
    <hyperlink ref="H27" r:id="rId50"/>
    <hyperlink ref="H28" r:id="rId51"/>
    <hyperlink ref="H29" r:id="rId52"/>
    <hyperlink ref="H30" r:id="rId53"/>
    <hyperlink ref="H31" r:id="rId54"/>
    <hyperlink ref="H32" r:id="rId55"/>
    <hyperlink ref="H33" r:id="rId56"/>
    <hyperlink ref="H34" r:id="rId57"/>
    <hyperlink ref="H35" r:id="rId58"/>
    <hyperlink ref="H36" r:id="rId59"/>
    <hyperlink ref="H37" r:id="rId60"/>
    <hyperlink ref="H38" r:id="rId61"/>
    <hyperlink ref="H39" r:id="rId62"/>
    <hyperlink ref="H40" r:id="rId63"/>
    <hyperlink ref="H41" r:id="rId64"/>
    <hyperlink ref="H42" r:id="rId65"/>
    <hyperlink ref="H43" r:id="rId66"/>
    <hyperlink ref="H44" r:id="rId67"/>
    <hyperlink ref="H45" r:id="rId68"/>
    <hyperlink ref="H46" r:id="rId69"/>
    <hyperlink ref="H47" r:id="rId70"/>
    <hyperlink ref="H48" r:id="rId71"/>
    <hyperlink ref="H49" r:id="rId72"/>
    <hyperlink ref="H50" r:id="rId73"/>
    <hyperlink ref="H51" r:id="rId74"/>
    <hyperlink ref="H52" r:id="rId75"/>
    <hyperlink ref="H53" r:id="rId76"/>
    <hyperlink ref="H54" r:id="rId77"/>
    <hyperlink ref="H55" r:id="rId78"/>
    <hyperlink ref="H56" r:id="rId79"/>
    <hyperlink ref="H57" r:id="rId80"/>
    <hyperlink ref="H58" r:id="rId81"/>
    <hyperlink ref="H59" r:id="rId82"/>
    <hyperlink ref="H60" r:id="rId83"/>
    <hyperlink ref="H61" r:id="rId84"/>
    <hyperlink ref="H62" r:id="rId85"/>
    <hyperlink ref="H63" r:id="rId86"/>
    <hyperlink ref="H64" r:id="rId87"/>
    <hyperlink ref="H65" r:id="rId88"/>
    <hyperlink ref="H69" r:id="rId89"/>
    <hyperlink ref="H70" r:id="rId90"/>
    <hyperlink ref="H71" r:id="rId91"/>
    <hyperlink ref="H72" r:id="rId92"/>
    <hyperlink ref="H73" r:id="rId93"/>
    <hyperlink ref="H74" r:id="rId94"/>
    <hyperlink ref="H75" r:id="rId95"/>
    <hyperlink ref="H76" r:id="rId96"/>
    <hyperlink ref="H77" r:id="rId97"/>
    <hyperlink ref="H78" r:id="rId98"/>
    <hyperlink ref="H79" r:id="rId99"/>
    <hyperlink ref="H80" r:id="rId100"/>
    <hyperlink ref="H81" r:id="rId101"/>
    <hyperlink ref="H82" r:id="rId102"/>
    <hyperlink ref="H83" r:id="rId103"/>
    <hyperlink ref="H84" r:id="rId104"/>
    <hyperlink ref="H85" r:id="rId105"/>
    <hyperlink ref="H86" r:id="rId106"/>
    <hyperlink ref="H87" r:id="rId107"/>
    <hyperlink ref="H91" r:id="rId108"/>
  </hyperlinks>
  <pageMargins left="0.7" right="0.7" top="0.75" bottom="0.75" header="0.3" footer="0.3"/>
  <pageSetup paperSize="9" scale="44" fitToHeight="0" orientation="portrait" horizontalDpi="0" verticalDpi="0" r:id="rId10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W23"/>
  <sheetViews>
    <sheetView topLeftCell="A28" workbookViewId="0">
      <selection activeCell="J12" sqref="J12"/>
    </sheetView>
  </sheetViews>
  <sheetFormatPr defaultRowHeight="15"/>
  <sheetData>
    <row r="2" spans="1:49" ht="15.75">
      <c r="A2" s="79" t="s">
        <v>388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spans="1:49">
      <c r="A3" s="80" t="s">
        <v>0</v>
      </c>
      <c r="B3" s="80" t="s">
        <v>1</v>
      </c>
      <c r="C3" s="80"/>
      <c r="D3" s="80"/>
      <c r="E3" s="80"/>
      <c r="F3" s="80"/>
      <c r="G3" s="80"/>
      <c r="H3" s="80"/>
      <c r="I3" s="80" t="s">
        <v>2</v>
      </c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 t="s">
        <v>20</v>
      </c>
      <c r="X3" s="80"/>
      <c r="Y3" s="80"/>
      <c r="Z3" s="80"/>
      <c r="AA3" s="80" t="s">
        <v>15</v>
      </c>
    </row>
    <row r="4" spans="1:49">
      <c r="A4" s="80"/>
      <c r="B4" s="80" t="s">
        <v>3</v>
      </c>
      <c r="C4" s="80"/>
      <c r="D4" s="80"/>
      <c r="E4" s="80"/>
      <c r="F4" s="80" t="s">
        <v>4</v>
      </c>
      <c r="G4" s="80"/>
      <c r="H4" s="80" t="s">
        <v>12</v>
      </c>
      <c r="I4" s="80" t="s">
        <v>5</v>
      </c>
      <c r="J4" s="80" t="s">
        <v>6</v>
      </c>
      <c r="K4" s="80" t="s">
        <v>16</v>
      </c>
      <c r="L4" s="80"/>
      <c r="M4" s="80"/>
      <c r="N4" s="80"/>
      <c r="O4" s="80" t="s">
        <v>17</v>
      </c>
      <c r="P4" s="80"/>
      <c r="Q4" s="80"/>
      <c r="R4" s="80"/>
      <c r="S4" s="80" t="s">
        <v>18</v>
      </c>
      <c r="T4" s="80"/>
      <c r="U4" s="80"/>
      <c r="V4" s="80"/>
      <c r="W4" s="80" t="s">
        <v>21</v>
      </c>
      <c r="X4" s="80" t="s">
        <v>19</v>
      </c>
      <c r="Y4" s="80" t="s">
        <v>3</v>
      </c>
      <c r="Z4" s="80" t="s">
        <v>11</v>
      </c>
      <c r="AA4" s="80"/>
    </row>
    <row r="5" spans="1:49">
      <c r="A5" s="80"/>
      <c r="B5" s="80"/>
      <c r="C5" s="80"/>
      <c r="D5" s="80"/>
      <c r="E5" s="80"/>
      <c r="F5" s="80"/>
      <c r="G5" s="80"/>
      <c r="H5" s="80"/>
      <c r="I5" s="80"/>
      <c r="J5" s="80"/>
      <c r="K5" s="80" t="s">
        <v>13</v>
      </c>
      <c r="L5" s="80"/>
      <c r="M5" s="80" t="s">
        <v>14</v>
      </c>
      <c r="N5" s="80"/>
      <c r="O5" s="80" t="s">
        <v>13</v>
      </c>
      <c r="P5" s="80"/>
      <c r="Q5" s="80" t="s">
        <v>14</v>
      </c>
      <c r="R5" s="80"/>
      <c r="S5" s="80" t="s">
        <v>13</v>
      </c>
      <c r="T5" s="80"/>
      <c r="U5" s="80" t="s">
        <v>14</v>
      </c>
      <c r="V5" s="80"/>
      <c r="W5" s="80"/>
      <c r="X5" s="80"/>
      <c r="Y5" s="80"/>
      <c r="Z5" s="80"/>
      <c r="AA5" s="80"/>
    </row>
    <row r="6" spans="1:49" ht="75">
      <c r="A6" s="80"/>
      <c r="B6" s="47" t="s">
        <v>26</v>
      </c>
      <c r="C6" s="47" t="s">
        <v>25</v>
      </c>
      <c r="D6" s="47" t="s">
        <v>7</v>
      </c>
      <c r="E6" s="47" t="s">
        <v>8</v>
      </c>
      <c r="F6" s="47" t="s">
        <v>9</v>
      </c>
      <c r="G6" s="47" t="s">
        <v>10</v>
      </c>
      <c r="H6" s="80"/>
      <c r="I6" s="80"/>
      <c r="J6" s="80"/>
      <c r="K6" s="47" t="s">
        <v>23</v>
      </c>
      <c r="L6" s="47" t="s">
        <v>24</v>
      </c>
      <c r="M6" s="47" t="s">
        <v>23</v>
      </c>
      <c r="N6" s="47" t="s">
        <v>24</v>
      </c>
      <c r="O6" s="47" t="s">
        <v>23</v>
      </c>
      <c r="P6" s="47" t="s">
        <v>24</v>
      </c>
      <c r="Q6" s="47" t="s">
        <v>23</v>
      </c>
      <c r="R6" s="47" t="s">
        <v>24</v>
      </c>
      <c r="S6" s="47" t="s">
        <v>23</v>
      </c>
      <c r="T6" s="47" t="s">
        <v>24</v>
      </c>
      <c r="U6" s="47" t="s">
        <v>23</v>
      </c>
      <c r="V6" s="47" t="s">
        <v>24</v>
      </c>
      <c r="W6" s="80"/>
      <c r="X6" s="80"/>
      <c r="Y6" s="80"/>
      <c r="Z6" s="80"/>
      <c r="AA6" s="47" t="s">
        <v>22</v>
      </c>
    </row>
    <row r="7" spans="1:49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  <c r="U7" s="49">
        <v>21</v>
      </c>
      <c r="V7" s="49">
        <v>22</v>
      </c>
      <c r="W7" s="49">
        <v>23</v>
      </c>
      <c r="X7" s="49">
        <v>24</v>
      </c>
      <c r="Y7" s="50">
        <v>25</v>
      </c>
      <c r="Z7" s="51">
        <v>26</v>
      </c>
      <c r="AA7" s="52">
        <v>27</v>
      </c>
    </row>
    <row r="8" spans="1:49" ht="105">
      <c r="A8" s="55">
        <v>1</v>
      </c>
      <c r="B8" s="55" t="s">
        <v>389</v>
      </c>
      <c r="C8" s="55" t="s">
        <v>390</v>
      </c>
      <c r="D8" s="53" t="s">
        <v>391</v>
      </c>
      <c r="E8" s="55" t="s">
        <v>392</v>
      </c>
      <c r="F8" s="42" t="s">
        <v>393</v>
      </c>
      <c r="G8" s="42" t="s">
        <v>394</v>
      </c>
      <c r="H8" s="56" t="s">
        <v>395</v>
      </c>
      <c r="I8" s="42">
        <v>6</v>
      </c>
      <c r="J8" s="42" t="s">
        <v>67</v>
      </c>
      <c r="K8" s="41" t="s">
        <v>396</v>
      </c>
      <c r="L8" s="42">
        <v>3</v>
      </c>
      <c r="M8" s="42" t="s">
        <v>397</v>
      </c>
      <c r="N8" s="42"/>
      <c r="O8" s="42"/>
      <c r="P8" s="42" t="s">
        <v>397</v>
      </c>
      <c r="Q8" s="42"/>
      <c r="R8" s="42"/>
      <c r="S8" s="42"/>
      <c r="T8" s="42" t="s">
        <v>397</v>
      </c>
      <c r="U8" s="42"/>
      <c r="V8" s="42" t="s">
        <v>397</v>
      </c>
      <c r="W8" s="42" t="s">
        <v>398</v>
      </c>
      <c r="X8" s="42"/>
      <c r="Y8" s="41" t="s">
        <v>399</v>
      </c>
      <c r="Z8" s="41" t="s">
        <v>400</v>
      </c>
      <c r="AA8" s="53" t="s">
        <v>401</v>
      </c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</row>
    <row r="9" spans="1:49" ht="105">
      <c r="A9" s="55">
        <v>2</v>
      </c>
      <c r="B9" s="55" t="s">
        <v>389</v>
      </c>
      <c r="C9" s="55" t="s">
        <v>390</v>
      </c>
      <c r="D9" s="42" t="s">
        <v>402</v>
      </c>
      <c r="E9" s="55" t="s">
        <v>403</v>
      </c>
      <c r="F9" s="42" t="s">
        <v>404</v>
      </c>
      <c r="G9" s="42" t="s">
        <v>405</v>
      </c>
      <c r="H9" s="56" t="s">
        <v>395</v>
      </c>
      <c r="I9" s="42">
        <v>6</v>
      </c>
      <c r="J9" s="42" t="s">
        <v>67</v>
      </c>
      <c r="K9" s="41" t="s">
        <v>406</v>
      </c>
      <c r="L9" s="42">
        <v>2</v>
      </c>
      <c r="M9" s="42" t="s">
        <v>397</v>
      </c>
      <c r="N9" s="42"/>
      <c r="O9" s="42"/>
      <c r="P9" s="42" t="s">
        <v>397</v>
      </c>
      <c r="Q9" s="42"/>
      <c r="R9" s="42"/>
      <c r="S9" s="42"/>
      <c r="T9" s="42" t="s">
        <v>397</v>
      </c>
      <c r="U9" s="42"/>
      <c r="V9" s="42" t="s">
        <v>397</v>
      </c>
      <c r="W9" s="42" t="s">
        <v>398</v>
      </c>
      <c r="X9" s="42"/>
      <c r="Y9" s="41" t="s">
        <v>399</v>
      </c>
      <c r="Z9" s="41" t="s">
        <v>400</v>
      </c>
      <c r="AA9" s="42" t="s">
        <v>407</v>
      </c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</row>
    <row r="10" spans="1:49" ht="105">
      <c r="A10" s="55">
        <v>3</v>
      </c>
      <c r="B10" s="55" t="s">
        <v>389</v>
      </c>
      <c r="C10" s="55" t="s">
        <v>390</v>
      </c>
      <c r="D10" s="42" t="s">
        <v>408</v>
      </c>
      <c r="E10" s="55" t="s">
        <v>409</v>
      </c>
      <c r="F10" s="42" t="s">
        <v>410</v>
      </c>
      <c r="G10" s="42" t="s">
        <v>411</v>
      </c>
      <c r="H10" s="56" t="s">
        <v>395</v>
      </c>
      <c r="I10" s="42">
        <v>6</v>
      </c>
      <c r="J10" s="42" t="s">
        <v>67</v>
      </c>
      <c r="K10" s="41" t="s">
        <v>406</v>
      </c>
      <c r="L10" s="42">
        <v>2</v>
      </c>
      <c r="M10" s="42" t="s">
        <v>397</v>
      </c>
      <c r="N10" s="42"/>
      <c r="O10" s="42"/>
      <c r="P10" s="42" t="s">
        <v>397</v>
      </c>
      <c r="Q10" s="42"/>
      <c r="R10" s="42"/>
      <c r="S10" s="42"/>
      <c r="T10" s="42" t="s">
        <v>397</v>
      </c>
      <c r="U10" s="42"/>
      <c r="V10" s="42" t="s">
        <v>397</v>
      </c>
      <c r="W10" s="42" t="s">
        <v>398</v>
      </c>
      <c r="X10" s="42"/>
      <c r="Y10" s="41" t="s">
        <v>399</v>
      </c>
      <c r="Z10" s="41" t="s">
        <v>399</v>
      </c>
      <c r="AA10" s="42" t="s">
        <v>412</v>
      </c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</row>
    <row r="11" spans="1:49" ht="105">
      <c r="A11" s="55">
        <v>4</v>
      </c>
      <c r="B11" s="55" t="s">
        <v>389</v>
      </c>
      <c r="C11" s="55" t="s">
        <v>390</v>
      </c>
      <c r="D11" s="42" t="s">
        <v>413</v>
      </c>
      <c r="E11" s="55">
        <v>2</v>
      </c>
      <c r="F11" s="42" t="s">
        <v>414</v>
      </c>
      <c r="G11" s="42" t="s">
        <v>415</v>
      </c>
      <c r="H11" s="56" t="s">
        <v>395</v>
      </c>
      <c r="I11" s="42">
        <v>6</v>
      </c>
      <c r="J11" s="42" t="s">
        <v>67</v>
      </c>
      <c r="K11" s="41" t="s">
        <v>416</v>
      </c>
      <c r="L11" s="42">
        <v>1</v>
      </c>
      <c r="M11" s="42" t="s">
        <v>397</v>
      </c>
      <c r="N11" s="42"/>
      <c r="O11" s="42"/>
      <c r="P11" s="42" t="s">
        <v>397</v>
      </c>
      <c r="Q11" s="42"/>
      <c r="R11" s="42"/>
      <c r="S11" s="42"/>
      <c r="T11" s="42" t="s">
        <v>397</v>
      </c>
      <c r="U11" s="42"/>
      <c r="V11" s="42" t="s">
        <v>397</v>
      </c>
      <c r="W11" s="42" t="s">
        <v>398</v>
      </c>
      <c r="X11" s="42"/>
      <c r="Y11" s="41" t="s">
        <v>399</v>
      </c>
      <c r="Z11" s="41" t="s">
        <v>400</v>
      </c>
      <c r="AA11" s="42" t="s">
        <v>417</v>
      </c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</row>
    <row r="12" spans="1:49" ht="105">
      <c r="A12" s="57">
        <v>5</v>
      </c>
      <c r="B12" s="55" t="s">
        <v>389</v>
      </c>
      <c r="C12" s="55" t="s">
        <v>390</v>
      </c>
      <c r="D12" s="42" t="s">
        <v>418</v>
      </c>
      <c r="E12" s="42">
        <v>2</v>
      </c>
      <c r="F12" s="58" t="s">
        <v>419</v>
      </c>
      <c r="G12" s="58" t="s">
        <v>420</v>
      </c>
      <c r="H12" s="56" t="s">
        <v>395</v>
      </c>
      <c r="I12" s="58">
        <v>6</v>
      </c>
      <c r="J12" s="42" t="s">
        <v>67</v>
      </c>
      <c r="K12" s="41" t="s">
        <v>416</v>
      </c>
      <c r="L12" s="58">
        <v>1</v>
      </c>
      <c r="M12" s="58" t="s">
        <v>397</v>
      </c>
      <c r="N12" s="42"/>
      <c r="O12" s="42"/>
      <c r="P12" s="58" t="s">
        <v>397</v>
      </c>
      <c r="Q12" s="42"/>
      <c r="R12" s="42"/>
      <c r="S12" s="42"/>
      <c r="T12" s="58" t="s">
        <v>397</v>
      </c>
      <c r="U12" s="42"/>
      <c r="V12" s="58" t="s">
        <v>397</v>
      </c>
      <c r="W12" s="42" t="s">
        <v>398</v>
      </c>
      <c r="X12" s="42"/>
      <c r="Y12" s="41" t="s">
        <v>399</v>
      </c>
      <c r="Z12" s="41" t="s">
        <v>400</v>
      </c>
      <c r="AA12" s="42" t="s">
        <v>421</v>
      </c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</row>
    <row r="13" spans="1:49" ht="120">
      <c r="A13" s="57">
        <v>6</v>
      </c>
      <c r="B13" s="55" t="s">
        <v>389</v>
      </c>
      <c r="C13" s="55" t="s">
        <v>390</v>
      </c>
      <c r="D13" s="42" t="s">
        <v>422</v>
      </c>
      <c r="E13" s="59" t="s">
        <v>423</v>
      </c>
      <c r="F13" s="58" t="s">
        <v>424</v>
      </c>
      <c r="G13" s="58" t="s">
        <v>425</v>
      </c>
      <c r="H13" s="56" t="s">
        <v>395</v>
      </c>
      <c r="I13" s="58">
        <v>6</v>
      </c>
      <c r="J13" s="42" t="s">
        <v>67</v>
      </c>
      <c r="K13" s="41" t="s">
        <v>426</v>
      </c>
      <c r="L13" s="58">
        <v>4</v>
      </c>
      <c r="M13" s="58" t="s">
        <v>397</v>
      </c>
      <c r="N13" s="42"/>
      <c r="O13" s="42"/>
      <c r="P13" s="58" t="s">
        <v>397</v>
      </c>
      <c r="Q13" s="42"/>
      <c r="R13" s="42"/>
      <c r="S13" s="42"/>
      <c r="T13" s="58" t="s">
        <v>397</v>
      </c>
      <c r="U13" s="42"/>
      <c r="V13" s="58" t="s">
        <v>397</v>
      </c>
      <c r="W13" s="42" t="s">
        <v>398</v>
      </c>
      <c r="X13" s="42"/>
      <c r="Y13" s="41" t="s">
        <v>399</v>
      </c>
      <c r="Z13" s="41" t="s">
        <v>400</v>
      </c>
      <c r="AA13" s="42" t="s">
        <v>427</v>
      </c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</row>
    <row r="14" spans="1:49" ht="120">
      <c r="A14" s="57">
        <v>7</v>
      </c>
      <c r="B14" s="55" t="s">
        <v>389</v>
      </c>
      <c r="C14" s="55" t="s">
        <v>390</v>
      </c>
      <c r="D14" s="42" t="s">
        <v>428</v>
      </c>
      <c r="E14" s="59" t="s">
        <v>429</v>
      </c>
      <c r="F14" s="58" t="s">
        <v>430</v>
      </c>
      <c r="G14" s="58" t="s">
        <v>431</v>
      </c>
      <c r="H14" s="56" t="s">
        <v>395</v>
      </c>
      <c r="I14" s="58">
        <v>6</v>
      </c>
      <c r="J14" s="58" t="s">
        <v>67</v>
      </c>
      <c r="K14" s="41" t="s">
        <v>426</v>
      </c>
      <c r="L14" s="58">
        <v>4</v>
      </c>
      <c r="M14" s="58" t="s">
        <v>397</v>
      </c>
      <c r="N14" s="42"/>
      <c r="O14" s="42"/>
      <c r="P14" s="58" t="s">
        <v>397</v>
      </c>
      <c r="Q14" s="42"/>
      <c r="R14" s="42"/>
      <c r="S14" s="42"/>
      <c r="T14" s="58" t="s">
        <v>397</v>
      </c>
      <c r="U14" s="42"/>
      <c r="V14" s="58" t="s">
        <v>397</v>
      </c>
      <c r="W14" s="42" t="s">
        <v>398</v>
      </c>
      <c r="X14" s="42"/>
      <c r="Y14" s="41" t="s">
        <v>399</v>
      </c>
      <c r="Z14" s="41" t="s">
        <v>400</v>
      </c>
      <c r="AA14" s="42" t="s">
        <v>432</v>
      </c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</row>
    <row r="15" spans="1:49" ht="105">
      <c r="A15" s="57">
        <v>8</v>
      </c>
      <c r="B15" s="55" t="s">
        <v>389</v>
      </c>
      <c r="C15" s="55" t="s">
        <v>390</v>
      </c>
      <c r="D15" s="42" t="s">
        <v>433</v>
      </c>
      <c r="E15" s="42">
        <v>1</v>
      </c>
      <c r="F15" s="58" t="s">
        <v>434</v>
      </c>
      <c r="G15" s="58" t="s">
        <v>435</v>
      </c>
      <c r="H15" s="56" t="s">
        <v>395</v>
      </c>
      <c r="I15" s="58">
        <v>6</v>
      </c>
      <c r="J15" s="58" t="s">
        <v>67</v>
      </c>
      <c r="K15" s="41" t="s">
        <v>416</v>
      </c>
      <c r="L15" s="58">
        <v>1</v>
      </c>
      <c r="M15" s="58" t="s">
        <v>397</v>
      </c>
      <c r="N15" s="42"/>
      <c r="O15" s="42"/>
      <c r="P15" s="58" t="s">
        <v>397</v>
      </c>
      <c r="Q15" s="42"/>
      <c r="R15" s="42"/>
      <c r="S15" s="42"/>
      <c r="T15" s="58" t="s">
        <v>397</v>
      </c>
      <c r="U15" s="42"/>
      <c r="V15" s="58" t="s">
        <v>397</v>
      </c>
      <c r="W15" s="42" t="s">
        <v>398</v>
      </c>
      <c r="X15" s="42"/>
      <c r="Y15" s="41" t="s">
        <v>399</v>
      </c>
      <c r="Z15" s="41" t="s">
        <v>400</v>
      </c>
      <c r="AA15" s="42" t="s">
        <v>436</v>
      </c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</row>
    <row r="16" spans="1:49" ht="120">
      <c r="A16" s="57">
        <v>9</v>
      </c>
      <c r="B16" s="55" t="s">
        <v>389</v>
      </c>
      <c r="C16" s="55" t="s">
        <v>390</v>
      </c>
      <c r="D16" s="42" t="s">
        <v>437</v>
      </c>
      <c r="E16" s="59" t="s">
        <v>438</v>
      </c>
      <c r="F16" s="58" t="s">
        <v>439</v>
      </c>
      <c r="G16" s="58" t="s">
        <v>440</v>
      </c>
      <c r="H16" s="56" t="s">
        <v>395</v>
      </c>
      <c r="I16" s="58">
        <v>6</v>
      </c>
      <c r="J16" s="58" t="s">
        <v>67</v>
      </c>
      <c r="K16" s="41" t="s">
        <v>406</v>
      </c>
      <c r="L16" s="58">
        <v>2</v>
      </c>
      <c r="M16" s="58" t="s">
        <v>397</v>
      </c>
      <c r="N16" s="42"/>
      <c r="O16" s="42"/>
      <c r="P16" s="58" t="s">
        <v>397</v>
      </c>
      <c r="Q16" s="42"/>
      <c r="R16" s="42"/>
      <c r="S16" s="42"/>
      <c r="T16" s="58" t="s">
        <v>397</v>
      </c>
      <c r="U16" s="42"/>
      <c r="V16" s="58" t="s">
        <v>397</v>
      </c>
      <c r="W16" s="42" t="s">
        <v>398</v>
      </c>
      <c r="X16" s="42"/>
      <c r="Y16" s="41" t="s">
        <v>399</v>
      </c>
      <c r="Z16" s="41" t="s">
        <v>400</v>
      </c>
      <c r="AA16" s="42" t="s">
        <v>441</v>
      </c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</row>
    <row r="17" spans="1:49" ht="150">
      <c r="A17" s="57">
        <v>10</v>
      </c>
      <c r="B17" s="55" t="s">
        <v>389</v>
      </c>
      <c r="C17" s="55" t="s">
        <v>390</v>
      </c>
      <c r="D17" s="42" t="s">
        <v>442</v>
      </c>
      <c r="E17" s="59" t="s">
        <v>443</v>
      </c>
      <c r="F17" s="58" t="s">
        <v>444</v>
      </c>
      <c r="G17" s="58" t="s">
        <v>445</v>
      </c>
      <c r="H17" s="56" t="s">
        <v>395</v>
      </c>
      <c r="I17" s="58">
        <v>6</v>
      </c>
      <c r="J17" s="58" t="s">
        <v>67</v>
      </c>
      <c r="K17" s="41" t="s">
        <v>396</v>
      </c>
      <c r="L17" s="58">
        <v>3</v>
      </c>
      <c r="M17" s="58" t="s">
        <v>397</v>
      </c>
      <c r="N17" s="42"/>
      <c r="O17" s="42"/>
      <c r="P17" s="58" t="s">
        <v>397</v>
      </c>
      <c r="Q17" s="42"/>
      <c r="R17" s="42"/>
      <c r="S17" s="42"/>
      <c r="T17" s="58" t="s">
        <v>397</v>
      </c>
      <c r="U17" s="42"/>
      <c r="V17" s="58" t="s">
        <v>397</v>
      </c>
      <c r="W17" s="42" t="s">
        <v>398</v>
      </c>
      <c r="X17" s="42"/>
      <c r="Y17" s="41" t="s">
        <v>399</v>
      </c>
      <c r="Z17" s="41" t="s">
        <v>400</v>
      </c>
      <c r="AA17" s="42" t="s">
        <v>446</v>
      </c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</row>
    <row r="18" spans="1:49" ht="255">
      <c r="A18" s="57">
        <v>11</v>
      </c>
      <c r="B18" s="55" t="s">
        <v>389</v>
      </c>
      <c r="C18" s="55" t="s">
        <v>390</v>
      </c>
      <c r="D18" s="42" t="s">
        <v>447</v>
      </c>
      <c r="E18" s="59" t="s">
        <v>448</v>
      </c>
      <c r="F18" s="58" t="s">
        <v>449</v>
      </c>
      <c r="G18" s="58" t="s">
        <v>450</v>
      </c>
      <c r="H18" s="56" t="s">
        <v>395</v>
      </c>
      <c r="I18" s="58">
        <v>6</v>
      </c>
      <c r="J18" s="58" t="s">
        <v>67</v>
      </c>
      <c r="K18" s="41" t="s">
        <v>396</v>
      </c>
      <c r="L18" s="58">
        <v>3</v>
      </c>
      <c r="M18" s="42"/>
      <c r="N18" s="42" t="s">
        <v>397</v>
      </c>
      <c r="O18" s="42"/>
      <c r="P18" s="58" t="s">
        <v>397</v>
      </c>
      <c r="Q18" s="42"/>
      <c r="R18" s="42" t="s">
        <v>397</v>
      </c>
      <c r="S18" s="42"/>
      <c r="T18" s="58" t="s">
        <v>397</v>
      </c>
      <c r="U18" s="42"/>
      <c r="V18" s="58" t="s">
        <v>397</v>
      </c>
      <c r="W18" s="42" t="s">
        <v>398</v>
      </c>
      <c r="X18" s="42"/>
      <c r="Y18" s="41" t="s">
        <v>399</v>
      </c>
      <c r="Z18" s="41" t="s">
        <v>400</v>
      </c>
      <c r="AA18" s="42" t="s">
        <v>451</v>
      </c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</row>
    <row r="19" spans="1:49" ht="105">
      <c r="A19" s="57">
        <v>12</v>
      </c>
      <c r="B19" s="55" t="s">
        <v>389</v>
      </c>
      <c r="C19" s="55" t="s">
        <v>390</v>
      </c>
      <c r="D19" s="42" t="s">
        <v>452</v>
      </c>
      <c r="E19" s="59" t="s">
        <v>453</v>
      </c>
      <c r="F19" s="58" t="s">
        <v>454</v>
      </c>
      <c r="G19" s="58" t="s">
        <v>455</v>
      </c>
      <c r="H19" s="56" t="s">
        <v>395</v>
      </c>
      <c r="I19" s="58">
        <v>6</v>
      </c>
      <c r="J19" s="58" t="s">
        <v>67</v>
      </c>
      <c r="K19" s="41" t="s">
        <v>396</v>
      </c>
      <c r="L19" s="58">
        <v>3</v>
      </c>
      <c r="M19" s="42"/>
      <c r="N19" s="42" t="s">
        <v>397</v>
      </c>
      <c r="O19" s="42"/>
      <c r="P19" s="58" t="s">
        <v>397</v>
      </c>
      <c r="Q19" s="42"/>
      <c r="R19" s="42" t="s">
        <v>397</v>
      </c>
      <c r="S19" s="42"/>
      <c r="T19" s="58" t="s">
        <v>397</v>
      </c>
      <c r="U19" s="42"/>
      <c r="V19" s="58" t="s">
        <v>397</v>
      </c>
      <c r="W19" s="42" t="s">
        <v>398</v>
      </c>
      <c r="X19" s="42"/>
      <c r="Y19" s="41" t="s">
        <v>399</v>
      </c>
      <c r="Z19" s="41" t="s">
        <v>400</v>
      </c>
      <c r="AA19" s="42" t="s">
        <v>456</v>
      </c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</row>
    <row r="20" spans="1:49" ht="150">
      <c r="A20" s="57">
        <v>13</v>
      </c>
      <c r="B20" s="55" t="s">
        <v>389</v>
      </c>
      <c r="C20" s="59" t="s">
        <v>457</v>
      </c>
      <c r="D20" s="42" t="s">
        <v>447</v>
      </c>
      <c r="E20" s="59" t="s">
        <v>458</v>
      </c>
      <c r="F20" s="58" t="s">
        <v>459</v>
      </c>
      <c r="G20" s="58" t="s">
        <v>460</v>
      </c>
      <c r="H20" s="56" t="s">
        <v>395</v>
      </c>
      <c r="I20" s="58">
        <v>6</v>
      </c>
      <c r="J20" s="58" t="s">
        <v>67</v>
      </c>
      <c r="K20" s="41" t="s">
        <v>396</v>
      </c>
      <c r="L20" s="58">
        <v>3</v>
      </c>
      <c r="M20" s="42"/>
      <c r="N20" s="42" t="s">
        <v>397</v>
      </c>
      <c r="O20" s="42"/>
      <c r="P20" s="58" t="s">
        <v>397</v>
      </c>
      <c r="Q20" s="42"/>
      <c r="R20" s="42" t="s">
        <v>397</v>
      </c>
      <c r="S20" s="42"/>
      <c r="T20" s="58" t="s">
        <v>397</v>
      </c>
      <c r="U20" s="42"/>
      <c r="V20" s="58" t="s">
        <v>397</v>
      </c>
      <c r="W20" s="42" t="s">
        <v>398</v>
      </c>
      <c r="X20" s="42"/>
      <c r="Y20" s="41" t="s">
        <v>399</v>
      </c>
      <c r="Z20" s="41" t="s">
        <v>400</v>
      </c>
      <c r="AA20" s="42" t="s">
        <v>461</v>
      </c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</row>
    <row r="21" spans="1:49" ht="105">
      <c r="A21" s="57">
        <v>14</v>
      </c>
      <c r="B21" s="60" t="s">
        <v>389</v>
      </c>
      <c r="C21" s="61" t="s">
        <v>457</v>
      </c>
      <c r="D21" s="54" t="s">
        <v>462</v>
      </c>
      <c r="E21" s="54">
        <v>10</v>
      </c>
      <c r="F21" s="62" t="s">
        <v>463</v>
      </c>
      <c r="G21" s="62" t="s">
        <v>464</v>
      </c>
      <c r="H21" s="63" t="s">
        <v>395</v>
      </c>
      <c r="I21" s="62">
        <v>6</v>
      </c>
      <c r="J21" s="62" t="s">
        <v>67</v>
      </c>
      <c r="K21" s="64" t="s">
        <v>416</v>
      </c>
      <c r="L21" s="62">
        <v>1</v>
      </c>
      <c r="M21" s="54"/>
      <c r="N21" s="54" t="s">
        <v>397</v>
      </c>
      <c r="O21" s="54"/>
      <c r="P21" s="62" t="s">
        <v>397</v>
      </c>
      <c r="Q21" s="54"/>
      <c r="R21" s="54" t="s">
        <v>397</v>
      </c>
      <c r="S21" s="54"/>
      <c r="T21" s="62" t="s">
        <v>397</v>
      </c>
      <c r="U21" s="54"/>
      <c r="V21" s="62" t="s">
        <v>397</v>
      </c>
      <c r="W21" s="42" t="s">
        <v>398</v>
      </c>
      <c r="X21" s="42"/>
      <c r="Y21" s="41" t="s">
        <v>399</v>
      </c>
      <c r="Z21" s="41" t="s">
        <v>400</v>
      </c>
      <c r="AA21" s="42" t="s">
        <v>465</v>
      </c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</row>
    <row r="22" spans="1:49" ht="30">
      <c r="A22" s="59">
        <v>14</v>
      </c>
      <c r="B22" s="55" t="s">
        <v>389</v>
      </c>
      <c r="C22" s="59" t="s">
        <v>466</v>
      </c>
      <c r="D22" s="42"/>
      <c r="E22" s="42"/>
      <c r="F22" s="42"/>
      <c r="G22" s="42"/>
      <c r="H22" s="42"/>
      <c r="I22" s="42"/>
      <c r="J22" s="42"/>
      <c r="K22" s="41"/>
      <c r="L22" s="42" t="s">
        <v>397</v>
      </c>
      <c r="M22" s="42">
        <v>6</v>
      </c>
      <c r="N22" s="42">
        <v>8</v>
      </c>
      <c r="O22" s="42"/>
      <c r="P22" s="58" t="s">
        <v>397</v>
      </c>
      <c r="Q22" s="42"/>
      <c r="R22" s="42" t="s">
        <v>397</v>
      </c>
      <c r="S22" s="42"/>
      <c r="T22" s="58" t="s">
        <v>397</v>
      </c>
      <c r="U22" s="42"/>
      <c r="V22" s="58" t="s">
        <v>397</v>
      </c>
      <c r="W22" s="81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</row>
    <row r="23" spans="1:49" ht="30">
      <c r="A23" s="59">
        <v>15</v>
      </c>
      <c r="B23" s="55" t="s">
        <v>389</v>
      </c>
      <c r="C23" s="59" t="s">
        <v>467</v>
      </c>
      <c r="D23" s="42"/>
      <c r="E23" s="42"/>
      <c r="F23" s="42"/>
      <c r="G23" s="42"/>
      <c r="H23" s="42"/>
      <c r="I23" s="42"/>
      <c r="J23" s="42"/>
      <c r="K23" s="41"/>
      <c r="L23" s="42" t="s">
        <v>397</v>
      </c>
      <c r="M23" s="41" t="s">
        <v>468</v>
      </c>
      <c r="N23" s="42">
        <v>6</v>
      </c>
      <c r="O23" s="42"/>
      <c r="P23" s="58" t="s">
        <v>397</v>
      </c>
      <c r="Q23" s="42"/>
      <c r="R23" s="42" t="s">
        <v>397</v>
      </c>
      <c r="S23" s="42"/>
      <c r="T23" s="58" t="s">
        <v>397</v>
      </c>
      <c r="U23" s="42"/>
      <c r="V23" s="58" t="s">
        <v>397</v>
      </c>
      <c r="W23" s="81" t="s">
        <v>469</v>
      </c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</row>
  </sheetData>
  <mergeCells count="26">
    <mergeCell ref="W22:AW22"/>
    <mergeCell ref="W23:AW23"/>
    <mergeCell ref="Y4:Y6"/>
    <mergeCell ref="Z4:Z6"/>
    <mergeCell ref="K5:L5"/>
    <mergeCell ref="M5:N5"/>
    <mergeCell ref="O5:P5"/>
    <mergeCell ref="Q5:R5"/>
    <mergeCell ref="S5:T5"/>
    <mergeCell ref="U5:V5"/>
    <mergeCell ref="X4:X6"/>
    <mergeCell ref="A2:AA2"/>
    <mergeCell ref="A3:A6"/>
    <mergeCell ref="B3:H3"/>
    <mergeCell ref="I3:V3"/>
    <mergeCell ref="W3:Z3"/>
    <mergeCell ref="AA3:AA5"/>
    <mergeCell ref="B4:E5"/>
    <mergeCell ref="F4:G5"/>
    <mergeCell ref="H4:H6"/>
    <mergeCell ref="I4:I6"/>
    <mergeCell ref="J4:J6"/>
    <mergeCell ref="K4:N4"/>
    <mergeCell ref="O4:R4"/>
    <mergeCell ref="S4:V4"/>
    <mergeCell ref="W4:W6"/>
  </mergeCells>
  <hyperlinks>
    <hyperlink ref="H9" r:id="rId1"/>
    <hyperlink ref="H10" r:id="rId2"/>
    <hyperlink ref="H19" r:id="rId3"/>
    <hyperlink ref="H8" r:id="rId4"/>
  </hyperlinks>
  <pageMargins left="0.7" right="0.7" top="0.75" bottom="0.75" header="0.3" footer="0.3"/>
  <pageSetup paperSize="9" orientation="portrait" verticalDpi="0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22"/>
  <sheetViews>
    <sheetView tabSelected="1" zoomScale="70" zoomScaleNormal="70" workbookViewId="0">
      <pane ySplit="7" topLeftCell="A8" activePane="bottomLeft" state="frozen"/>
      <selection pane="bottomLeft" activeCell="O322" sqref="O322"/>
    </sheetView>
  </sheetViews>
  <sheetFormatPr defaultRowHeight="15"/>
  <cols>
    <col min="1" max="1" width="5.28515625" customWidth="1"/>
    <col min="2" max="2" width="13.85546875" customWidth="1"/>
    <col min="3" max="3" width="12.42578125" customWidth="1"/>
    <col min="4" max="4" width="11.140625" customWidth="1"/>
    <col min="5" max="5" width="8.42578125" customWidth="1"/>
    <col min="6" max="6" width="9.7109375" customWidth="1"/>
    <col min="7" max="7" width="12.7109375" customWidth="1"/>
    <col min="8" max="8" width="13.7109375" customWidth="1"/>
    <col min="9" max="9" width="10" customWidth="1"/>
    <col min="10" max="10" width="14" customWidth="1"/>
    <col min="11" max="11" width="7.5703125" customWidth="1"/>
    <col min="12" max="12" width="6.5703125" customWidth="1"/>
    <col min="13" max="13" width="7.7109375" customWidth="1"/>
    <col min="14" max="14" width="7.42578125" customWidth="1"/>
    <col min="15" max="15" width="7.5703125" customWidth="1"/>
    <col min="16" max="16" width="7.28515625" customWidth="1"/>
    <col min="17" max="17" width="8.42578125" customWidth="1"/>
    <col min="18" max="18" width="7.140625" customWidth="1"/>
    <col min="19" max="19" width="8.42578125" customWidth="1"/>
    <col min="20" max="20" width="7.42578125" customWidth="1"/>
    <col min="21" max="21" width="7.5703125" customWidth="1"/>
    <col min="22" max="22" width="7" customWidth="1"/>
    <col min="23" max="23" width="14.140625" customWidth="1"/>
    <col min="24" max="24" width="12.85546875" customWidth="1"/>
    <col min="25" max="25" width="12.28515625" customWidth="1"/>
    <col min="26" max="26" width="11.7109375" customWidth="1"/>
    <col min="27" max="27" width="42.28515625" customWidth="1"/>
  </cols>
  <sheetData>
    <row r="1" spans="1:27" ht="60" customHeight="1">
      <c r="A1" s="81"/>
      <c r="B1" s="82"/>
      <c r="C1" s="8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</row>
    <row r="2" spans="1:27" s="1" customFormat="1" ht="23.25" customHeight="1">
      <c r="A2" s="79" t="s">
        <v>1109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spans="1:27" s="1" customFormat="1" ht="27" customHeight="1">
      <c r="A3" s="80" t="s">
        <v>0</v>
      </c>
      <c r="B3" s="80" t="s">
        <v>1</v>
      </c>
      <c r="C3" s="80"/>
      <c r="D3" s="80"/>
      <c r="E3" s="80"/>
      <c r="F3" s="80"/>
      <c r="G3" s="80"/>
      <c r="H3" s="80"/>
      <c r="I3" s="80" t="s">
        <v>2</v>
      </c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 t="s">
        <v>20</v>
      </c>
      <c r="X3" s="80"/>
      <c r="Y3" s="80"/>
      <c r="Z3" s="80"/>
      <c r="AA3" s="80" t="s">
        <v>15</v>
      </c>
    </row>
    <row r="4" spans="1:27" s="1" customFormat="1" ht="38.25" customHeight="1">
      <c r="A4" s="80"/>
      <c r="B4" s="80" t="s">
        <v>3</v>
      </c>
      <c r="C4" s="80"/>
      <c r="D4" s="80"/>
      <c r="E4" s="80"/>
      <c r="F4" s="80" t="s">
        <v>4</v>
      </c>
      <c r="G4" s="80"/>
      <c r="H4" s="80" t="s">
        <v>12</v>
      </c>
      <c r="I4" s="80" t="s">
        <v>5</v>
      </c>
      <c r="J4" s="80" t="s">
        <v>6</v>
      </c>
      <c r="K4" s="80" t="s">
        <v>16</v>
      </c>
      <c r="L4" s="80"/>
      <c r="M4" s="80"/>
      <c r="N4" s="80"/>
      <c r="O4" s="80" t="s">
        <v>17</v>
      </c>
      <c r="P4" s="80"/>
      <c r="Q4" s="80"/>
      <c r="R4" s="80"/>
      <c r="S4" s="80" t="s">
        <v>18</v>
      </c>
      <c r="T4" s="80"/>
      <c r="U4" s="80"/>
      <c r="V4" s="80"/>
      <c r="W4" s="80" t="s">
        <v>21</v>
      </c>
      <c r="X4" s="80" t="s">
        <v>19</v>
      </c>
      <c r="Y4" s="80" t="s">
        <v>3</v>
      </c>
      <c r="Z4" s="80" t="s">
        <v>11</v>
      </c>
      <c r="AA4" s="80"/>
    </row>
    <row r="5" spans="1:27" s="1" customFormat="1" ht="27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 t="s">
        <v>13</v>
      </c>
      <c r="L5" s="80"/>
      <c r="M5" s="80" t="s">
        <v>14</v>
      </c>
      <c r="N5" s="80"/>
      <c r="O5" s="80" t="s">
        <v>13</v>
      </c>
      <c r="P5" s="80"/>
      <c r="Q5" s="80" t="s">
        <v>14</v>
      </c>
      <c r="R5" s="80"/>
      <c r="S5" s="80" t="s">
        <v>13</v>
      </c>
      <c r="T5" s="80"/>
      <c r="U5" s="80" t="s">
        <v>14</v>
      </c>
      <c r="V5" s="80"/>
      <c r="W5" s="80"/>
      <c r="X5" s="80"/>
      <c r="Y5" s="80"/>
      <c r="Z5" s="80"/>
      <c r="AA5" s="80"/>
    </row>
    <row r="6" spans="1:27" s="1" customFormat="1" ht="44.25" customHeight="1">
      <c r="A6" s="80"/>
      <c r="B6" s="48" t="s">
        <v>26</v>
      </c>
      <c r="C6" s="48" t="s">
        <v>25</v>
      </c>
      <c r="D6" s="48" t="s">
        <v>7</v>
      </c>
      <c r="E6" s="48" t="s">
        <v>8</v>
      </c>
      <c r="F6" s="48" t="s">
        <v>9</v>
      </c>
      <c r="G6" s="48" t="s">
        <v>10</v>
      </c>
      <c r="H6" s="80"/>
      <c r="I6" s="80"/>
      <c r="J6" s="80"/>
      <c r="K6" s="48" t="s">
        <v>23</v>
      </c>
      <c r="L6" s="48" t="s">
        <v>24</v>
      </c>
      <c r="M6" s="48" t="s">
        <v>23</v>
      </c>
      <c r="N6" s="48" t="s">
        <v>24</v>
      </c>
      <c r="O6" s="48" t="s">
        <v>23</v>
      </c>
      <c r="P6" s="48" t="s">
        <v>24</v>
      </c>
      <c r="Q6" s="48" t="s">
        <v>23</v>
      </c>
      <c r="R6" s="48" t="s">
        <v>24</v>
      </c>
      <c r="S6" s="48" t="s">
        <v>23</v>
      </c>
      <c r="T6" s="48" t="s">
        <v>24</v>
      </c>
      <c r="U6" s="48" t="s">
        <v>23</v>
      </c>
      <c r="V6" s="48" t="s">
        <v>24</v>
      </c>
      <c r="W6" s="80"/>
      <c r="X6" s="80"/>
      <c r="Y6" s="80"/>
      <c r="Z6" s="80"/>
      <c r="AA6" s="48" t="s">
        <v>22</v>
      </c>
    </row>
    <row r="7" spans="1:27" s="1" customFormat="1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  <c r="U7" s="49">
        <v>21</v>
      </c>
      <c r="V7" s="49">
        <v>22</v>
      </c>
      <c r="W7" s="49">
        <v>23</v>
      </c>
      <c r="X7" s="49">
        <v>24</v>
      </c>
      <c r="Y7" s="49">
        <v>25</v>
      </c>
      <c r="Z7" s="52">
        <v>26</v>
      </c>
      <c r="AA7" s="52">
        <v>27</v>
      </c>
    </row>
    <row r="8" spans="1:27" ht="114.75">
      <c r="A8" s="53">
        <v>1</v>
      </c>
      <c r="B8" s="52" t="s">
        <v>389</v>
      </c>
      <c r="C8" s="53" t="s">
        <v>481</v>
      </c>
      <c r="D8" s="72" t="s">
        <v>1108</v>
      </c>
      <c r="E8" s="53">
        <v>16</v>
      </c>
      <c r="F8" s="68" t="s">
        <v>1092</v>
      </c>
      <c r="G8" s="68" t="s">
        <v>1107</v>
      </c>
      <c r="H8" s="71" t="s">
        <v>1106</v>
      </c>
      <c r="I8" s="84">
        <v>2.63</v>
      </c>
      <c r="J8" s="53" t="s">
        <v>67</v>
      </c>
      <c r="K8" s="53">
        <v>0.75</v>
      </c>
      <c r="L8" s="53">
        <v>1</v>
      </c>
      <c r="M8" s="53"/>
      <c r="N8" s="53"/>
      <c r="O8" s="73"/>
      <c r="P8" s="73"/>
      <c r="Q8" s="73"/>
      <c r="R8" s="73"/>
      <c r="S8" s="73"/>
      <c r="T8" s="73"/>
      <c r="U8" s="73"/>
      <c r="V8" s="73"/>
      <c r="W8" s="67" t="s">
        <v>474</v>
      </c>
      <c r="X8" s="65" t="s">
        <v>473</v>
      </c>
      <c r="Y8" s="67" t="s">
        <v>472</v>
      </c>
      <c r="Z8" s="66" t="s">
        <v>471</v>
      </c>
      <c r="AA8" s="65" t="s">
        <v>1105</v>
      </c>
    </row>
    <row r="9" spans="1:27" ht="114.75">
      <c r="A9" s="53">
        <v>2</v>
      </c>
      <c r="B9" s="52" t="s">
        <v>389</v>
      </c>
      <c r="C9" s="53" t="s">
        <v>481</v>
      </c>
      <c r="D9" s="76" t="s">
        <v>1104</v>
      </c>
      <c r="E9" s="53" t="s">
        <v>1103</v>
      </c>
      <c r="F9" s="68" t="s">
        <v>1102</v>
      </c>
      <c r="G9" s="68" t="s">
        <v>1101</v>
      </c>
      <c r="H9" s="71" t="s">
        <v>1100</v>
      </c>
      <c r="I9" s="84">
        <v>2.63</v>
      </c>
      <c r="J9" s="53" t="s">
        <v>67</v>
      </c>
      <c r="K9" s="53">
        <v>0.75</v>
      </c>
      <c r="L9" s="53">
        <v>1</v>
      </c>
      <c r="M9" s="53"/>
      <c r="N9" s="53"/>
      <c r="O9" s="73"/>
      <c r="P9" s="73"/>
      <c r="Q9" s="73"/>
      <c r="R9" s="73"/>
      <c r="S9" s="73"/>
      <c r="T9" s="73"/>
      <c r="U9" s="73"/>
      <c r="V9" s="73"/>
      <c r="W9" s="67" t="s">
        <v>474</v>
      </c>
      <c r="X9" s="65" t="s">
        <v>473</v>
      </c>
      <c r="Y9" s="67" t="s">
        <v>472</v>
      </c>
      <c r="Z9" s="66" t="s">
        <v>471</v>
      </c>
      <c r="AA9" s="65" t="s">
        <v>1099</v>
      </c>
    </row>
    <row r="10" spans="1:27" ht="114.75">
      <c r="A10" s="53">
        <v>3</v>
      </c>
      <c r="B10" s="52" t="s">
        <v>389</v>
      </c>
      <c r="C10" s="53" t="s">
        <v>481</v>
      </c>
      <c r="D10" s="53" t="s">
        <v>500</v>
      </c>
      <c r="E10" s="53">
        <v>94</v>
      </c>
      <c r="F10" s="68">
        <v>57.582023999999997</v>
      </c>
      <c r="G10" s="68">
        <v>83.755301000000003</v>
      </c>
      <c r="H10" s="71" t="s">
        <v>1098</v>
      </c>
      <c r="I10" s="84">
        <v>2.63</v>
      </c>
      <c r="J10" s="53" t="s">
        <v>67</v>
      </c>
      <c r="K10" s="53">
        <v>0.75</v>
      </c>
      <c r="L10" s="53">
        <v>1</v>
      </c>
      <c r="M10" s="53"/>
      <c r="N10" s="53"/>
      <c r="O10" s="73"/>
      <c r="P10" s="73"/>
      <c r="Q10" s="73"/>
      <c r="R10" s="73"/>
      <c r="S10" s="73"/>
      <c r="T10" s="73"/>
      <c r="U10" s="73"/>
      <c r="V10" s="73"/>
      <c r="W10" s="67" t="s">
        <v>474</v>
      </c>
      <c r="X10" s="65" t="s">
        <v>473</v>
      </c>
      <c r="Y10" s="67" t="s">
        <v>472</v>
      </c>
      <c r="Z10" s="66" t="s">
        <v>471</v>
      </c>
      <c r="AA10" s="65" t="s">
        <v>1097</v>
      </c>
    </row>
    <row r="11" spans="1:27" ht="114.75">
      <c r="A11" s="53">
        <v>4</v>
      </c>
      <c r="B11" s="52" t="s">
        <v>389</v>
      </c>
      <c r="C11" s="53" t="s">
        <v>481</v>
      </c>
      <c r="D11" s="53" t="s">
        <v>500</v>
      </c>
      <c r="E11" s="53">
        <v>130</v>
      </c>
      <c r="F11" s="68">
        <v>57.586697000000001</v>
      </c>
      <c r="G11" s="68">
        <v>83.742408999999995</v>
      </c>
      <c r="H11" s="71" t="s">
        <v>1096</v>
      </c>
      <c r="I11" s="84">
        <v>2.63</v>
      </c>
      <c r="J11" s="53" t="s">
        <v>67</v>
      </c>
      <c r="K11" s="53">
        <v>0.75</v>
      </c>
      <c r="L11" s="53">
        <v>1</v>
      </c>
      <c r="M11" s="53"/>
      <c r="N11" s="53"/>
      <c r="O11" s="73"/>
      <c r="P11" s="73"/>
      <c r="Q11" s="73"/>
      <c r="R11" s="73"/>
      <c r="S11" s="73"/>
      <c r="T11" s="73"/>
      <c r="U11" s="73"/>
      <c r="V11" s="73"/>
      <c r="W11" s="67" t="s">
        <v>474</v>
      </c>
      <c r="X11" s="65" t="s">
        <v>473</v>
      </c>
      <c r="Y11" s="67" t="s">
        <v>472</v>
      </c>
      <c r="Z11" s="66" t="s">
        <v>471</v>
      </c>
      <c r="AA11" s="65" t="s">
        <v>1095</v>
      </c>
    </row>
    <row r="12" spans="1:27" ht="114.75">
      <c r="A12" s="53">
        <v>5</v>
      </c>
      <c r="B12" s="52" t="s">
        <v>389</v>
      </c>
      <c r="C12" s="53" t="s">
        <v>481</v>
      </c>
      <c r="D12" s="53" t="s">
        <v>500</v>
      </c>
      <c r="E12" s="53">
        <v>123</v>
      </c>
      <c r="F12" s="68">
        <v>57.585318999999998</v>
      </c>
      <c r="G12" s="68">
        <v>83.744089000000002</v>
      </c>
      <c r="H12" s="71" t="s">
        <v>1094</v>
      </c>
      <c r="I12" s="84">
        <v>2.63</v>
      </c>
      <c r="J12" s="53" t="s">
        <v>67</v>
      </c>
      <c r="K12" s="53">
        <v>0.75</v>
      </c>
      <c r="L12" s="53">
        <v>1</v>
      </c>
      <c r="M12" s="53"/>
      <c r="N12" s="53"/>
      <c r="O12" s="73"/>
      <c r="P12" s="73"/>
      <c r="Q12" s="73"/>
      <c r="R12" s="73"/>
      <c r="S12" s="73"/>
      <c r="T12" s="73"/>
      <c r="U12" s="73"/>
      <c r="V12" s="73"/>
      <c r="W12" s="67" t="s">
        <v>474</v>
      </c>
      <c r="X12" s="65" t="s">
        <v>473</v>
      </c>
      <c r="Y12" s="67" t="s">
        <v>472</v>
      </c>
      <c r="Z12" s="66" t="s">
        <v>471</v>
      </c>
      <c r="AA12" s="65" t="s">
        <v>1093</v>
      </c>
    </row>
    <row r="13" spans="1:27" ht="114.75">
      <c r="A13" s="53">
        <v>6</v>
      </c>
      <c r="B13" s="52" t="s">
        <v>389</v>
      </c>
      <c r="C13" s="53" t="s">
        <v>481</v>
      </c>
      <c r="D13" s="53" t="s">
        <v>500</v>
      </c>
      <c r="E13" s="53">
        <v>35</v>
      </c>
      <c r="F13" s="68" t="s">
        <v>1092</v>
      </c>
      <c r="G13" s="68" t="s">
        <v>1091</v>
      </c>
      <c r="H13" s="71" t="s">
        <v>1090</v>
      </c>
      <c r="I13" s="84">
        <v>2.63</v>
      </c>
      <c r="J13" s="53" t="s">
        <v>67</v>
      </c>
      <c r="K13" s="53">
        <v>0.75</v>
      </c>
      <c r="L13" s="53">
        <v>1</v>
      </c>
      <c r="M13" s="53"/>
      <c r="N13" s="53"/>
      <c r="O13" s="73"/>
      <c r="P13" s="73"/>
      <c r="Q13" s="73"/>
      <c r="R13" s="73"/>
      <c r="S13" s="73"/>
      <c r="T13" s="73"/>
      <c r="U13" s="73"/>
      <c r="V13" s="73"/>
      <c r="W13" s="67" t="s">
        <v>474</v>
      </c>
      <c r="X13" s="65" t="s">
        <v>473</v>
      </c>
      <c r="Y13" s="67" t="s">
        <v>472</v>
      </c>
      <c r="Z13" s="66" t="s">
        <v>471</v>
      </c>
      <c r="AA13" s="65" t="s">
        <v>1089</v>
      </c>
    </row>
    <row r="14" spans="1:27" ht="114.75">
      <c r="A14" s="53">
        <v>7</v>
      </c>
      <c r="B14" s="52" t="s">
        <v>389</v>
      </c>
      <c r="C14" s="53" t="s">
        <v>481</v>
      </c>
      <c r="D14" s="53" t="s">
        <v>653</v>
      </c>
      <c r="E14" s="53" t="s">
        <v>1088</v>
      </c>
      <c r="F14" s="68">
        <v>57.582231</v>
      </c>
      <c r="G14" s="68">
        <v>83.748562000000007</v>
      </c>
      <c r="H14" s="71" t="s">
        <v>1087</v>
      </c>
      <c r="I14" s="84">
        <v>2.63</v>
      </c>
      <c r="J14" s="53" t="s">
        <v>67</v>
      </c>
      <c r="K14" s="53">
        <v>0.75</v>
      </c>
      <c r="L14" s="53">
        <v>1</v>
      </c>
      <c r="M14" s="53"/>
      <c r="N14" s="53"/>
      <c r="O14" s="73"/>
      <c r="P14" s="73"/>
      <c r="Q14" s="73"/>
      <c r="R14" s="73"/>
      <c r="S14" s="73"/>
      <c r="T14" s="73"/>
      <c r="U14" s="73"/>
      <c r="V14" s="73"/>
      <c r="W14" s="67" t="s">
        <v>474</v>
      </c>
      <c r="X14" s="65" t="s">
        <v>473</v>
      </c>
      <c r="Y14" s="67" t="s">
        <v>472</v>
      </c>
      <c r="Z14" s="66" t="s">
        <v>471</v>
      </c>
      <c r="AA14" s="65" t="s">
        <v>821</v>
      </c>
    </row>
    <row r="15" spans="1:27" ht="114.75">
      <c r="A15" s="53">
        <v>8</v>
      </c>
      <c r="B15" s="52" t="s">
        <v>389</v>
      </c>
      <c r="C15" s="53" t="s">
        <v>481</v>
      </c>
      <c r="D15" s="53" t="s">
        <v>649</v>
      </c>
      <c r="E15" s="53">
        <v>13</v>
      </c>
      <c r="F15" s="68">
        <v>57.587718000000002</v>
      </c>
      <c r="G15" s="74">
        <v>83.755280999999997</v>
      </c>
      <c r="H15" s="71" t="s">
        <v>1086</v>
      </c>
      <c r="I15" s="84">
        <v>2.63</v>
      </c>
      <c r="J15" s="53" t="s">
        <v>67</v>
      </c>
      <c r="K15" s="53">
        <v>0.75</v>
      </c>
      <c r="L15" s="53">
        <v>1</v>
      </c>
      <c r="M15" s="53"/>
      <c r="N15" s="53"/>
      <c r="O15" s="73"/>
      <c r="P15" s="73"/>
      <c r="Q15" s="73"/>
      <c r="R15" s="73"/>
      <c r="S15" s="75"/>
      <c r="T15" s="73"/>
      <c r="U15" s="73"/>
      <c r="V15" s="73"/>
      <c r="W15" s="67" t="s">
        <v>474</v>
      </c>
      <c r="X15" s="65" t="s">
        <v>473</v>
      </c>
      <c r="Y15" s="67" t="s">
        <v>472</v>
      </c>
      <c r="Z15" s="66" t="s">
        <v>471</v>
      </c>
      <c r="AA15" s="66" t="s">
        <v>886</v>
      </c>
    </row>
    <row r="16" spans="1:27" ht="114.75">
      <c r="A16" s="53">
        <v>9</v>
      </c>
      <c r="B16" s="52" t="s">
        <v>389</v>
      </c>
      <c r="C16" s="53" t="s">
        <v>481</v>
      </c>
      <c r="D16" s="53" t="s">
        <v>646</v>
      </c>
      <c r="E16" s="53">
        <v>13</v>
      </c>
      <c r="F16" s="68">
        <v>57.573162000000004</v>
      </c>
      <c r="G16" s="74">
        <v>83.786822999999998</v>
      </c>
      <c r="H16" s="71" t="s">
        <v>1085</v>
      </c>
      <c r="I16" s="84">
        <v>2.63</v>
      </c>
      <c r="J16" s="53" t="s">
        <v>67</v>
      </c>
      <c r="K16" s="53">
        <v>0.75</v>
      </c>
      <c r="L16" s="53">
        <v>1</v>
      </c>
      <c r="M16" s="53"/>
      <c r="N16" s="53"/>
      <c r="O16" s="73"/>
      <c r="P16" s="73"/>
      <c r="Q16" s="73"/>
      <c r="R16" s="73"/>
      <c r="S16" s="73"/>
      <c r="T16" s="73"/>
      <c r="U16" s="73"/>
      <c r="V16" s="73"/>
      <c r="W16" s="67" t="s">
        <v>474</v>
      </c>
      <c r="X16" s="65" t="s">
        <v>473</v>
      </c>
      <c r="Y16" s="67" t="s">
        <v>472</v>
      </c>
      <c r="Z16" s="66" t="s">
        <v>471</v>
      </c>
      <c r="AA16" s="65" t="s">
        <v>784</v>
      </c>
    </row>
    <row r="17" spans="1:27" ht="114.75">
      <c r="A17" s="53">
        <v>10</v>
      </c>
      <c r="B17" s="52" t="s">
        <v>389</v>
      </c>
      <c r="C17" s="53" t="s">
        <v>481</v>
      </c>
      <c r="D17" s="53" t="s">
        <v>805</v>
      </c>
      <c r="E17" s="53">
        <v>14</v>
      </c>
      <c r="F17" s="68">
        <v>57.576577999999998</v>
      </c>
      <c r="G17" s="74">
        <v>83.735586999999995</v>
      </c>
      <c r="H17" s="71" t="s">
        <v>1084</v>
      </c>
      <c r="I17" s="84">
        <v>2.63</v>
      </c>
      <c r="J17" s="53" t="s">
        <v>67</v>
      </c>
      <c r="K17" s="53">
        <v>0.75</v>
      </c>
      <c r="L17" s="53">
        <v>1</v>
      </c>
      <c r="M17" s="53"/>
      <c r="N17" s="53"/>
      <c r="O17" s="73"/>
      <c r="P17" s="73"/>
      <c r="Q17" s="73"/>
      <c r="R17" s="73"/>
      <c r="S17" s="73"/>
      <c r="T17" s="73"/>
      <c r="U17" s="73"/>
      <c r="V17" s="73"/>
      <c r="W17" s="67" t="s">
        <v>474</v>
      </c>
      <c r="X17" s="65" t="s">
        <v>473</v>
      </c>
      <c r="Y17" s="67" t="s">
        <v>472</v>
      </c>
      <c r="Z17" s="66" t="s">
        <v>471</v>
      </c>
      <c r="AA17" s="65" t="s">
        <v>647</v>
      </c>
    </row>
    <row r="18" spans="1:27" ht="114.75">
      <c r="A18" s="53">
        <v>11</v>
      </c>
      <c r="B18" s="52" t="s">
        <v>389</v>
      </c>
      <c r="C18" s="53" t="s">
        <v>481</v>
      </c>
      <c r="D18" s="53" t="s">
        <v>1044</v>
      </c>
      <c r="E18" s="53">
        <v>27</v>
      </c>
      <c r="F18" s="68">
        <v>57.589368999999998</v>
      </c>
      <c r="G18" s="74">
        <v>83.747383999999997</v>
      </c>
      <c r="H18" s="71" t="s">
        <v>1083</v>
      </c>
      <c r="I18" s="84">
        <v>2.63</v>
      </c>
      <c r="J18" s="53" t="s">
        <v>67</v>
      </c>
      <c r="K18" s="53">
        <v>0.75</v>
      </c>
      <c r="L18" s="53">
        <v>1</v>
      </c>
      <c r="M18" s="53"/>
      <c r="N18" s="53"/>
      <c r="O18" s="73"/>
      <c r="P18" s="73"/>
      <c r="Q18" s="73"/>
      <c r="R18" s="73"/>
      <c r="S18" s="73"/>
      <c r="T18" s="73"/>
      <c r="U18" s="73"/>
      <c r="V18" s="73"/>
      <c r="W18" s="67" t="s">
        <v>474</v>
      </c>
      <c r="X18" s="65" t="s">
        <v>473</v>
      </c>
      <c r="Y18" s="67" t="s">
        <v>472</v>
      </c>
      <c r="Z18" s="66" t="s">
        <v>471</v>
      </c>
      <c r="AA18" s="65" t="s">
        <v>947</v>
      </c>
    </row>
    <row r="19" spans="1:27" ht="114.75">
      <c r="A19" s="53">
        <v>12</v>
      </c>
      <c r="B19" s="52" t="s">
        <v>389</v>
      </c>
      <c r="C19" s="53" t="s">
        <v>481</v>
      </c>
      <c r="D19" s="53" t="s">
        <v>644</v>
      </c>
      <c r="E19" s="53">
        <v>5</v>
      </c>
      <c r="F19" s="68">
        <v>57.588915</v>
      </c>
      <c r="G19" s="74">
        <v>83.746898000000002</v>
      </c>
      <c r="H19" s="71" t="s">
        <v>1082</v>
      </c>
      <c r="I19" s="84">
        <v>2.63</v>
      </c>
      <c r="J19" s="53" t="s">
        <v>67</v>
      </c>
      <c r="K19" s="53">
        <v>0.75</v>
      </c>
      <c r="L19" s="53">
        <v>1</v>
      </c>
      <c r="M19" s="53"/>
      <c r="N19" s="53"/>
      <c r="O19" s="73"/>
      <c r="P19" s="73"/>
      <c r="Q19" s="73"/>
      <c r="R19" s="73"/>
      <c r="S19" s="73"/>
      <c r="T19" s="73"/>
      <c r="U19" s="73"/>
      <c r="V19" s="73"/>
      <c r="W19" s="67" t="s">
        <v>474</v>
      </c>
      <c r="X19" s="65" t="s">
        <v>473</v>
      </c>
      <c r="Y19" s="67" t="s">
        <v>472</v>
      </c>
      <c r="Z19" s="66" t="s">
        <v>471</v>
      </c>
      <c r="AA19" s="65" t="s">
        <v>776</v>
      </c>
    </row>
    <row r="20" spans="1:27" ht="114.75">
      <c r="A20" s="53">
        <v>13</v>
      </c>
      <c r="B20" s="52" t="s">
        <v>389</v>
      </c>
      <c r="C20" s="53" t="s">
        <v>481</v>
      </c>
      <c r="D20" s="53" t="s">
        <v>1081</v>
      </c>
      <c r="E20" s="53">
        <v>16</v>
      </c>
      <c r="F20" s="68">
        <v>57.590741000000001</v>
      </c>
      <c r="G20" s="68">
        <v>83.750470000000007</v>
      </c>
      <c r="H20" s="71" t="s">
        <v>1080</v>
      </c>
      <c r="I20" s="84">
        <v>2.63</v>
      </c>
      <c r="J20" s="53" t="s">
        <v>67</v>
      </c>
      <c r="K20" s="53">
        <v>0.75</v>
      </c>
      <c r="L20" s="53">
        <v>1</v>
      </c>
      <c r="M20" s="53"/>
      <c r="N20" s="53"/>
      <c r="O20" s="73"/>
      <c r="P20" s="73"/>
      <c r="Q20" s="73"/>
      <c r="R20" s="73"/>
      <c r="S20" s="73"/>
      <c r="T20" s="73"/>
      <c r="U20" s="73"/>
      <c r="V20" s="73"/>
      <c r="W20" s="67" t="s">
        <v>474</v>
      </c>
      <c r="X20" s="65" t="s">
        <v>473</v>
      </c>
      <c r="Y20" s="67" t="s">
        <v>472</v>
      </c>
      <c r="Z20" s="66" t="s">
        <v>471</v>
      </c>
      <c r="AA20" s="65" t="s">
        <v>776</v>
      </c>
    </row>
    <row r="21" spans="1:27" ht="114.75">
      <c r="A21" s="53">
        <v>14</v>
      </c>
      <c r="B21" s="52" t="s">
        <v>389</v>
      </c>
      <c r="C21" s="53" t="s">
        <v>481</v>
      </c>
      <c r="D21" s="53" t="s">
        <v>644</v>
      </c>
      <c r="E21" s="53">
        <v>23</v>
      </c>
      <c r="F21" s="68">
        <v>57.576690999999997</v>
      </c>
      <c r="G21" s="68">
        <v>83.741052999999994</v>
      </c>
      <c r="H21" s="71" t="s">
        <v>1079</v>
      </c>
      <c r="I21" s="84">
        <v>2.63</v>
      </c>
      <c r="J21" s="53" t="s">
        <v>67</v>
      </c>
      <c r="K21" s="53">
        <v>0.75</v>
      </c>
      <c r="L21" s="53">
        <v>1</v>
      </c>
      <c r="M21" s="53"/>
      <c r="N21" s="53"/>
      <c r="O21" s="73"/>
      <c r="P21" s="73"/>
      <c r="Q21" s="73"/>
      <c r="R21" s="73"/>
      <c r="S21" s="73"/>
      <c r="T21" s="73"/>
      <c r="U21" s="73"/>
      <c r="V21" s="73"/>
      <c r="W21" s="67" t="s">
        <v>474</v>
      </c>
      <c r="X21" s="65" t="s">
        <v>473</v>
      </c>
      <c r="Y21" s="67" t="s">
        <v>472</v>
      </c>
      <c r="Z21" s="66" t="s">
        <v>471</v>
      </c>
      <c r="AA21" s="65" t="s">
        <v>821</v>
      </c>
    </row>
    <row r="22" spans="1:27" ht="114.75">
      <c r="A22" s="53">
        <v>15</v>
      </c>
      <c r="B22" s="52" t="s">
        <v>389</v>
      </c>
      <c r="C22" s="53" t="s">
        <v>481</v>
      </c>
      <c r="D22" s="53" t="s">
        <v>1077</v>
      </c>
      <c r="E22" s="53">
        <v>9</v>
      </c>
      <c r="F22" s="68">
        <v>57.576186</v>
      </c>
      <c r="G22" s="68">
        <v>83.743741999999997</v>
      </c>
      <c r="H22" s="71" t="s">
        <v>1078</v>
      </c>
      <c r="I22" s="84">
        <v>2.63</v>
      </c>
      <c r="J22" s="53" t="s">
        <v>67</v>
      </c>
      <c r="K22" s="53">
        <v>0.75</v>
      </c>
      <c r="L22" s="53">
        <v>1</v>
      </c>
      <c r="M22" s="53"/>
      <c r="N22" s="53"/>
      <c r="O22" s="73"/>
      <c r="P22" s="73"/>
      <c r="Q22" s="73"/>
      <c r="R22" s="73"/>
      <c r="S22" s="73"/>
      <c r="T22" s="73"/>
      <c r="U22" s="73"/>
      <c r="V22" s="73"/>
      <c r="W22" s="67" t="s">
        <v>474</v>
      </c>
      <c r="X22" s="65" t="s">
        <v>473</v>
      </c>
      <c r="Y22" s="67" t="s">
        <v>472</v>
      </c>
      <c r="Z22" s="66" t="s">
        <v>471</v>
      </c>
      <c r="AA22" s="65" t="s">
        <v>1045</v>
      </c>
    </row>
    <row r="23" spans="1:27" ht="114.75">
      <c r="A23" s="53">
        <v>16</v>
      </c>
      <c r="B23" s="52" t="s">
        <v>389</v>
      </c>
      <c r="C23" s="53" t="s">
        <v>481</v>
      </c>
      <c r="D23" s="53" t="s">
        <v>1077</v>
      </c>
      <c r="E23" s="53">
        <v>13</v>
      </c>
      <c r="F23" s="68">
        <v>57.583100000000002</v>
      </c>
      <c r="G23" s="68">
        <v>83.760152000000005</v>
      </c>
      <c r="H23" s="71" t="s">
        <v>1075</v>
      </c>
      <c r="I23" s="84">
        <v>2.63</v>
      </c>
      <c r="J23" s="53" t="s">
        <v>67</v>
      </c>
      <c r="K23" s="53">
        <v>0.75</v>
      </c>
      <c r="L23" s="53">
        <v>1</v>
      </c>
      <c r="M23" s="53"/>
      <c r="N23" s="53"/>
      <c r="O23" s="73"/>
      <c r="P23" s="73"/>
      <c r="Q23" s="73"/>
      <c r="R23" s="73"/>
      <c r="S23" s="73"/>
      <c r="T23" s="73"/>
      <c r="U23" s="73"/>
      <c r="V23" s="73"/>
      <c r="W23" s="67" t="s">
        <v>474</v>
      </c>
      <c r="X23" s="65" t="s">
        <v>473</v>
      </c>
      <c r="Y23" s="67" t="s">
        <v>472</v>
      </c>
      <c r="Z23" s="66" t="s">
        <v>471</v>
      </c>
      <c r="AA23" s="65" t="s">
        <v>886</v>
      </c>
    </row>
    <row r="24" spans="1:27" ht="114.75">
      <c r="A24" s="53">
        <v>17</v>
      </c>
      <c r="B24" s="52" t="s">
        <v>389</v>
      </c>
      <c r="C24" s="53" t="s">
        <v>481</v>
      </c>
      <c r="D24" s="53" t="s">
        <v>527</v>
      </c>
      <c r="E24" s="66" t="s">
        <v>1076</v>
      </c>
      <c r="F24" s="68">
        <v>57.584871999999997</v>
      </c>
      <c r="G24" s="68">
        <v>83.760811000000004</v>
      </c>
      <c r="H24" s="71" t="s">
        <v>1075</v>
      </c>
      <c r="I24" s="84">
        <v>2.63</v>
      </c>
      <c r="J24" s="53" t="s">
        <v>67</v>
      </c>
      <c r="K24" s="53">
        <v>0.75</v>
      </c>
      <c r="L24" s="53">
        <v>1</v>
      </c>
      <c r="M24" s="53"/>
      <c r="N24" s="53"/>
      <c r="O24" s="73"/>
      <c r="P24" s="73"/>
      <c r="Q24" s="73"/>
      <c r="R24" s="73"/>
      <c r="S24" s="73"/>
      <c r="T24" s="73"/>
      <c r="U24" s="73"/>
      <c r="V24" s="73"/>
      <c r="W24" s="67" t="s">
        <v>474</v>
      </c>
      <c r="X24" s="65" t="s">
        <v>473</v>
      </c>
      <c r="Y24" s="67" t="s">
        <v>472</v>
      </c>
      <c r="Z24" s="66" t="s">
        <v>471</v>
      </c>
      <c r="AA24" s="65" t="s">
        <v>909</v>
      </c>
    </row>
    <row r="25" spans="1:27" ht="114.75">
      <c r="A25" s="53">
        <v>18</v>
      </c>
      <c r="B25" s="52" t="s">
        <v>389</v>
      </c>
      <c r="C25" s="53" t="s">
        <v>481</v>
      </c>
      <c r="D25" s="53" t="s">
        <v>527</v>
      </c>
      <c r="E25" s="53">
        <v>9</v>
      </c>
      <c r="F25" s="68">
        <v>57.590274000000001</v>
      </c>
      <c r="G25" s="68">
        <v>83.761508000000006</v>
      </c>
      <c r="H25" s="71" t="s">
        <v>1074</v>
      </c>
      <c r="I25" s="84">
        <v>2.63</v>
      </c>
      <c r="J25" s="53" t="s">
        <v>67</v>
      </c>
      <c r="K25" s="53">
        <v>0.75</v>
      </c>
      <c r="L25" s="53">
        <v>1</v>
      </c>
      <c r="M25" s="53"/>
      <c r="N25" s="53"/>
      <c r="O25" s="73"/>
      <c r="P25" s="73"/>
      <c r="Q25" s="73"/>
      <c r="R25" s="73"/>
      <c r="S25" s="73"/>
      <c r="T25" s="73"/>
      <c r="U25" s="73"/>
      <c r="V25" s="73"/>
      <c r="W25" s="67" t="s">
        <v>474</v>
      </c>
      <c r="X25" s="65" t="s">
        <v>473</v>
      </c>
      <c r="Y25" s="67" t="s">
        <v>472</v>
      </c>
      <c r="Z25" s="66" t="s">
        <v>471</v>
      </c>
      <c r="AA25" s="65" t="s">
        <v>1073</v>
      </c>
    </row>
    <row r="26" spans="1:27" ht="114.75">
      <c r="A26" s="53">
        <v>19</v>
      </c>
      <c r="B26" s="52" t="s">
        <v>389</v>
      </c>
      <c r="C26" s="53" t="s">
        <v>481</v>
      </c>
      <c r="D26" s="53" t="s">
        <v>527</v>
      </c>
      <c r="E26" s="53">
        <v>39</v>
      </c>
      <c r="F26" s="68">
        <v>57.589582</v>
      </c>
      <c r="G26" s="68">
        <v>83.761491000000007</v>
      </c>
      <c r="H26" s="71" t="s">
        <v>1072</v>
      </c>
      <c r="I26" s="84">
        <v>2.63</v>
      </c>
      <c r="J26" s="53" t="s">
        <v>67</v>
      </c>
      <c r="K26" s="53">
        <v>0.75</v>
      </c>
      <c r="L26" s="53">
        <v>1</v>
      </c>
      <c r="M26" s="53"/>
      <c r="N26" s="53"/>
      <c r="O26" s="73"/>
      <c r="P26" s="73"/>
      <c r="Q26" s="73"/>
      <c r="R26" s="73"/>
      <c r="S26" s="73"/>
      <c r="T26" s="73"/>
      <c r="U26" s="73"/>
      <c r="V26" s="73"/>
      <c r="W26" s="67" t="s">
        <v>474</v>
      </c>
      <c r="X26" s="65" t="s">
        <v>473</v>
      </c>
      <c r="Y26" s="67" t="s">
        <v>472</v>
      </c>
      <c r="Z26" s="66" t="s">
        <v>471</v>
      </c>
      <c r="AA26" s="65" t="s">
        <v>1071</v>
      </c>
    </row>
    <row r="27" spans="1:27" ht="114.75">
      <c r="A27" s="53">
        <v>20</v>
      </c>
      <c r="B27" s="52" t="s">
        <v>389</v>
      </c>
      <c r="C27" s="53" t="s">
        <v>481</v>
      </c>
      <c r="D27" s="53" t="s">
        <v>527</v>
      </c>
      <c r="E27" s="53">
        <v>35</v>
      </c>
      <c r="F27" s="68">
        <v>57.586542000000001</v>
      </c>
      <c r="G27" s="68">
        <v>83.761478999999994</v>
      </c>
      <c r="H27" s="71" t="s">
        <v>1070</v>
      </c>
      <c r="I27" s="84">
        <v>2.63</v>
      </c>
      <c r="J27" s="53" t="s">
        <v>67</v>
      </c>
      <c r="K27" s="53">
        <v>0.75</v>
      </c>
      <c r="L27" s="53">
        <v>1</v>
      </c>
      <c r="M27" s="53"/>
      <c r="N27" s="53"/>
      <c r="O27" s="73"/>
      <c r="P27" s="73"/>
      <c r="Q27" s="73"/>
      <c r="R27" s="73"/>
      <c r="S27" s="73"/>
      <c r="T27" s="73"/>
      <c r="U27" s="73"/>
      <c r="V27" s="73"/>
      <c r="W27" s="67" t="s">
        <v>474</v>
      </c>
      <c r="X27" s="65" t="s">
        <v>473</v>
      </c>
      <c r="Y27" s="67" t="s">
        <v>472</v>
      </c>
      <c r="Z27" s="66" t="s">
        <v>471</v>
      </c>
      <c r="AA27" s="65" t="s">
        <v>875</v>
      </c>
    </row>
    <row r="28" spans="1:27" ht="114.75">
      <c r="A28" s="53">
        <v>21</v>
      </c>
      <c r="B28" s="52" t="s">
        <v>389</v>
      </c>
      <c r="C28" s="53" t="s">
        <v>481</v>
      </c>
      <c r="D28" s="53" t="s">
        <v>527</v>
      </c>
      <c r="E28" s="53">
        <v>18</v>
      </c>
      <c r="F28" s="68">
        <v>57.587761</v>
      </c>
      <c r="G28" s="68">
        <v>83.761508000000006</v>
      </c>
      <c r="H28" s="71" t="s">
        <v>1069</v>
      </c>
      <c r="I28" s="84">
        <v>2.63</v>
      </c>
      <c r="J28" s="53" t="s">
        <v>67</v>
      </c>
      <c r="K28" s="53">
        <v>0.75</v>
      </c>
      <c r="L28" s="53">
        <v>1</v>
      </c>
      <c r="M28" s="53"/>
      <c r="N28" s="53"/>
      <c r="O28" s="73"/>
      <c r="P28" s="73"/>
      <c r="Q28" s="73"/>
      <c r="R28" s="73"/>
      <c r="S28" s="73"/>
      <c r="T28" s="73"/>
      <c r="U28" s="73"/>
      <c r="V28" s="73"/>
      <c r="W28" s="67" t="s">
        <v>474</v>
      </c>
      <c r="X28" s="65" t="s">
        <v>473</v>
      </c>
      <c r="Y28" s="67" t="s">
        <v>472</v>
      </c>
      <c r="Z28" s="66" t="s">
        <v>471</v>
      </c>
      <c r="AA28" s="65" t="s">
        <v>873</v>
      </c>
    </row>
    <row r="29" spans="1:27" ht="114.75">
      <c r="A29" s="53">
        <v>22</v>
      </c>
      <c r="B29" s="52" t="s">
        <v>389</v>
      </c>
      <c r="C29" s="53" t="s">
        <v>481</v>
      </c>
      <c r="D29" s="53" t="s">
        <v>527</v>
      </c>
      <c r="E29" s="53">
        <v>25</v>
      </c>
      <c r="F29" s="68">
        <v>57.585068</v>
      </c>
      <c r="G29" s="68">
        <v>83.746196999999995</v>
      </c>
      <c r="H29" s="71" t="s">
        <v>1068</v>
      </c>
      <c r="I29" s="84">
        <v>2.63</v>
      </c>
      <c r="J29" s="53" t="s">
        <v>67</v>
      </c>
      <c r="K29" s="53">
        <v>0.75</v>
      </c>
      <c r="L29" s="53">
        <v>1</v>
      </c>
      <c r="M29" s="53"/>
      <c r="N29" s="53"/>
      <c r="O29" s="73"/>
      <c r="P29" s="73"/>
      <c r="Q29" s="73"/>
      <c r="R29" s="73"/>
      <c r="S29" s="73"/>
      <c r="T29" s="73"/>
      <c r="U29" s="73"/>
      <c r="V29" s="73"/>
      <c r="W29" s="67" t="s">
        <v>474</v>
      </c>
      <c r="X29" s="65" t="s">
        <v>473</v>
      </c>
      <c r="Y29" s="67" t="s">
        <v>472</v>
      </c>
      <c r="Z29" s="66" t="s">
        <v>471</v>
      </c>
      <c r="AA29" s="65" t="s">
        <v>1067</v>
      </c>
    </row>
    <row r="30" spans="1:27" ht="114.75">
      <c r="A30" s="53">
        <v>23</v>
      </c>
      <c r="B30" s="52" t="s">
        <v>389</v>
      </c>
      <c r="C30" s="53" t="s">
        <v>481</v>
      </c>
      <c r="D30" s="53" t="s">
        <v>493</v>
      </c>
      <c r="E30" s="53">
        <v>1</v>
      </c>
      <c r="F30" s="68">
        <v>57.585121000000001</v>
      </c>
      <c r="G30" s="68">
        <v>83.751031999999995</v>
      </c>
      <c r="H30" s="71" t="s">
        <v>1066</v>
      </c>
      <c r="I30" s="84">
        <v>2.63</v>
      </c>
      <c r="J30" s="53" t="s">
        <v>67</v>
      </c>
      <c r="K30" s="53">
        <v>0.75</v>
      </c>
      <c r="L30" s="53">
        <v>1</v>
      </c>
      <c r="M30" s="53"/>
      <c r="N30" s="53"/>
      <c r="O30" s="73"/>
      <c r="P30" s="73"/>
      <c r="Q30" s="73"/>
      <c r="R30" s="73"/>
      <c r="S30" s="73"/>
      <c r="T30" s="73"/>
      <c r="U30" s="73"/>
      <c r="V30" s="73"/>
      <c r="W30" s="67" t="s">
        <v>474</v>
      </c>
      <c r="X30" s="65" t="s">
        <v>473</v>
      </c>
      <c r="Y30" s="67" t="s">
        <v>472</v>
      </c>
      <c r="Z30" s="66" t="s">
        <v>471</v>
      </c>
      <c r="AA30" s="65" t="s">
        <v>501</v>
      </c>
    </row>
    <row r="31" spans="1:27" ht="114.75">
      <c r="A31" s="53">
        <v>24</v>
      </c>
      <c r="B31" s="52" t="s">
        <v>389</v>
      </c>
      <c r="C31" s="53" t="s">
        <v>481</v>
      </c>
      <c r="D31" s="53" t="s">
        <v>493</v>
      </c>
      <c r="E31" s="53">
        <v>6</v>
      </c>
      <c r="F31" s="68">
        <v>57.586404999999999</v>
      </c>
      <c r="G31" s="68">
        <v>83.783551000000003</v>
      </c>
      <c r="H31" s="71" t="s">
        <v>1065</v>
      </c>
      <c r="I31" s="84">
        <v>2.63</v>
      </c>
      <c r="J31" s="53" t="s">
        <v>67</v>
      </c>
      <c r="K31" s="53">
        <v>0.75</v>
      </c>
      <c r="L31" s="53">
        <v>1</v>
      </c>
      <c r="M31" s="53"/>
      <c r="N31" s="53"/>
      <c r="O31" s="73"/>
      <c r="P31" s="73"/>
      <c r="Q31" s="73"/>
      <c r="R31" s="73"/>
      <c r="S31" s="73"/>
      <c r="T31" s="73"/>
      <c r="U31" s="73"/>
      <c r="V31" s="73"/>
      <c r="W31" s="67" t="s">
        <v>474</v>
      </c>
      <c r="X31" s="65" t="s">
        <v>473</v>
      </c>
      <c r="Y31" s="67" t="s">
        <v>472</v>
      </c>
      <c r="Z31" s="66" t="s">
        <v>471</v>
      </c>
      <c r="AA31" s="65" t="s">
        <v>1038</v>
      </c>
    </row>
    <row r="32" spans="1:27" ht="114.75">
      <c r="A32" s="53">
        <v>25</v>
      </c>
      <c r="B32" s="52" t="s">
        <v>389</v>
      </c>
      <c r="C32" s="53" t="s">
        <v>481</v>
      </c>
      <c r="D32" s="53" t="s">
        <v>1064</v>
      </c>
      <c r="E32" s="53">
        <v>8</v>
      </c>
      <c r="F32" s="68">
        <v>57.579810999999999</v>
      </c>
      <c r="G32" s="68">
        <v>83.783551000000003</v>
      </c>
      <c r="H32" s="71" t="s">
        <v>1063</v>
      </c>
      <c r="I32" s="84">
        <v>2.63</v>
      </c>
      <c r="J32" s="53" t="s">
        <v>67</v>
      </c>
      <c r="K32" s="53">
        <v>0.75</v>
      </c>
      <c r="L32" s="53">
        <v>1</v>
      </c>
      <c r="M32" s="53"/>
      <c r="N32" s="53"/>
      <c r="O32" s="73"/>
      <c r="P32" s="73"/>
      <c r="Q32" s="73"/>
      <c r="R32" s="73"/>
      <c r="S32" s="73"/>
      <c r="T32" s="73"/>
      <c r="U32" s="73"/>
      <c r="V32" s="73"/>
      <c r="W32" s="67" t="s">
        <v>474</v>
      </c>
      <c r="X32" s="65" t="s">
        <v>473</v>
      </c>
      <c r="Y32" s="67" t="s">
        <v>472</v>
      </c>
      <c r="Z32" s="66" t="s">
        <v>471</v>
      </c>
      <c r="AA32" s="65" t="s">
        <v>1045</v>
      </c>
    </row>
    <row r="33" spans="1:27" ht="114.75">
      <c r="A33" s="53">
        <v>26</v>
      </c>
      <c r="B33" s="52" t="s">
        <v>389</v>
      </c>
      <c r="C33" s="53" t="s">
        <v>481</v>
      </c>
      <c r="D33" s="53" t="s">
        <v>631</v>
      </c>
      <c r="E33" s="53">
        <v>31</v>
      </c>
      <c r="F33" s="68">
        <v>57.577607999999998</v>
      </c>
      <c r="G33" s="68">
        <v>83.747626999999994</v>
      </c>
      <c r="H33" s="71" t="s">
        <v>1062</v>
      </c>
      <c r="I33" s="84">
        <v>2.63</v>
      </c>
      <c r="J33" s="53" t="s">
        <v>67</v>
      </c>
      <c r="K33" s="53">
        <v>0.75</v>
      </c>
      <c r="L33" s="53">
        <v>1</v>
      </c>
      <c r="M33" s="53"/>
      <c r="N33" s="53"/>
      <c r="O33" s="73"/>
      <c r="P33" s="73"/>
      <c r="Q33" s="73"/>
      <c r="R33" s="73"/>
      <c r="S33" s="73"/>
      <c r="T33" s="73"/>
      <c r="U33" s="73"/>
      <c r="V33" s="73"/>
      <c r="W33" s="67" t="s">
        <v>474</v>
      </c>
      <c r="X33" s="65" t="s">
        <v>473</v>
      </c>
      <c r="Y33" s="67" t="s">
        <v>472</v>
      </c>
      <c r="Z33" s="66" t="s">
        <v>471</v>
      </c>
      <c r="AA33" s="65" t="s">
        <v>1003</v>
      </c>
    </row>
    <row r="34" spans="1:27" ht="114.75">
      <c r="A34" s="53">
        <v>27</v>
      </c>
      <c r="B34" s="52" t="s">
        <v>389</v>
      </c>
      <c r="C34" s="53" t="s">
        <v>481</v>
      </c>
      <c r="D34" s="53" t="s">
        <v>629</v>
      </c>
      <c r="E34" s="53">
        <v>2</v>
      </c>
      <c r="F34" s="68">
        <v>57.574683999999998</v>
      </c>
      <c r="G34" s="68">
        <v>83.749212999999997</v>
      </c>
      <c r="H34" s="71" t="s">
        <v>1061</v>
      </c>
      <c r="I34" s="84">
        <v>2.63</v>
      </c>
      <c r="J34" s="53" t="s">
        <v>67</v>
      </c>
      <c r="K34" s="53">
        <v>0.75</v>
      </c>
      <c r="L34" s="53">
        <v>1</v>
      </c>
      <c r="M34" s="53"/>
      <c r="N34" s="53"/>
      <c r="O34" s="73"/>
      <c r="P34" s="73"/>
      <c r="Q34" s="73"/>
      <c r="R34" s="73"/>
      <c r="S34" s="73"/>
      <c r="T34" s="73"/>
      <c r="U34" s="73"/>
      <c r="V34" s="73"/>
      <c r="W34" s="67" t="s">
        <v>474</v>
      </c>
      <c r="X34" s="65" t="s">
        <v>473</v>
      </c>
      <c r="Y34" s="67" t="s">
        <v>472</v>
      </c>
      <c r="Z34" s="66" t="s">
        <v>471</v>
      </c>
      <c r="AA34" s="65" t="s">
        <v>501</v>
      </c>
    </row>
    <row r="35" spans="1:27" ht="114.75">
      <c r="A35" s="53">
        <v>28</v>
      </c>
      <c r="B35" s="52" t="s">
        <v>389</v>
      </c>
      <c r="C35" s="53" t="s">
        <v>481</v>
      </c>
      <c r="D35" s="53" t="s">
        <v>629</v>
      </c>
      <c r="E35" s="66" t="s">
        <v>1060</v>
      </c>
      <c r="F35" s="68">
        <v>57.574683999999998</v>
      </c>
      <c r="G35" s="68">
        <v>83.749212999999997</v>
      </c>
      <c r="H35" s="71" t="s">
        <v>1059</v>
      </c>
      <c r="I35" s="84">
        <v>2.63</v>
      </c>
      <c r="J35" s="53" t="s">
        <v>67</v>
      </c>
      <c r="K35" s="53">
        <v>0.75</v>
      </c>
      <c r="L35" s="53">
        <v>1</v>
      </c>
      <c r="M35" s="53"/>
      <c r="N35" s="53"/>
      <c r="O35" s="73"/>
      <c r="P35" s="73"/>
      <c r="Q35" s="73"/>
      <c r="R35" s="73"/>
      <c r="S35" s="73"/>
      <c r="T35" s="73"/>
      <c r="U35" s="73"/>
      <c r="V35" s="73"/>
      <c r="W35" s="67" t="s">
        <v>474</v>
      </c>
      <c r="X35" s="65" t="s">
        <v>473</v>
      </c>
      <c r="Y35" s="67" t="s">
        <v>472</v>
      </c>
      <c r="Z35" s="66" t="s">
        <v>471</v>
      </c>
      <c r="AA35" s="65" t="s">
        <v>1058</v>
      </c>
    </row>
    <row r="36" spans="1:27" ht="114.75">
      <c r="A36" s="53">
        <v>29</v>
      </c>
      <c r="B36" s="52" t="s">
        <v>389</v>
      </c>
      <c r="C36" s="53" t="s">
        <v>481</v>
      </c>
      <c r="D36" s="53" t="s">
        <v>1057</v>
      </c>
      <c r="E36" s="53">
        <v>2</v>
      </c>
      <c r="F36" s="68">
        <v>57.579397999999998</v>
      </c>
      <c r="G36" s="68">
        <v>83.767076000000003</v>
      </c>
      <c r="H36" s="71" t="s">
        <v>1056</v>
      </c>
      <c r="I36" s="84">
        <v>2.63</v>
      </c>
      <c r="J36" s="53" t="s">
        <v>67</v>
      </c>
      <c r="K36" s="53">
        <v>0.75</v>
      </c>
      <c r="L36" s="53">
        <v>1</v>
      </c>
      <c r="M36" s="53"/>
      <c r="N36" s="53"/>
      <c r="O36" s="65"/>
      <c r="P36" s="65"/>
      <c r="Q36" s="65"/>
      <c r="R36" s="65"/>
      <c r="S36" s="65"/>
      <c r="T36" s="65"/>
      <c r="U36" s="65"/>
      <c r="V36" s="65"/>
      <c r="W36" s="67" t="s">
        <v>474</v>
      </c>
      <c r="X36" s="65" t="s">
        <v>473</v>
      </c>
      <c r="Y36" s="67" t="s">
        <v>472</v>
      </c>
      <c r="Z36" s="66" t="s">
        <v>471</v>
      </c>
      <c r="AA36" s="65" t="s">
        <v>501</v>
      </c>
    </row>
    <row r="37" spans="1:27" ht="114.75">
      <c r="A37" s="53">
        <v>30</v>
      </c>
      <c r="B37" s="52" t="s">
        <v>389</v>
      </c>
      <c r="C37" s="53" t="s">
        <v>481</v>
      </c>
      <c r="D37" s="53" t="s">
        <v>741</v>
      </c>
      <c r="E37" s="53">
        <v>5</v>
      </c>
      <c r="F37" s="68">
        <v>57.584001999999998</v>
      </c>
      <c r="G37" s="68">
        <v>83.772865999999993</v>
      </c>
      <c r="H37" s="71" t="s">
        <v>1055</v>
      </c>
      <c r="I37" s="84">
        <v>2.63</v>
      </c>
      <c r="J37" s="53" t="s">
        <v>67</v>
      </c>
      <c r="K37" s="53">
        <v>0.75</v>
      </c>
      <c r="L37" s="53">
        <v>1</v>
      </c>
      <c r="M37" s="53"/>
      <c r="N37" s="53"/>
      <c r="O37" s="65"/>
      <c r="P37" s="65"/>
      <c r="Q37" s="65"/>
      <c r="R37" s="65"/>
      <c r="S37" s="65"/>
      <c r="T37" s="65"/>
      <c r="U37" s="65"/>
      <c r="V37" s="65"/>
      <c r="W37" s="67" t="s">
        <v>474</v>
      </c>
      <c r="X37" s="65" t="s">
        <v>473</v>
      </c>
      <c r="Y37" s="67" t="s">
        <v>472</v>
      </c>
      <c r="Z37" s="66" t="s">
        <v>471</v>
      </c>
      <c r="AA37" s="65" t="s">
        <v>909</v>
      </c>
    </row>
    <row r="38" spans="1:27" ht="114.75">
      <c r="A38" s="53">
        <v>31</v>
      </c>
      <c r="B38" s="52" t="s">
        <v>389</v>
      </c>
      <c r="C38" s="53" t="s">
        <v>481</v>
      </c>
      <c r="D38" s="53" t="s">
        <v>741</v>
      </c>
      <c r="E38" s="53">
        <v>1</v>
      </c>
      <c r="F38" s="68">
        <v>57.582895000000001</v>
      </c>
      <c r="G38" s="68">
        <v>83.772896000000003</v>
      </c>
      <c r="H38" s="71" t="s">
        <v>1054</v>
      </c>
      <c r="I38" s="84">
        <v>2.63</v>
      </c>
      <c r="J38" s="53" t="s">
        <v>67</v>
      </c>
      <c r="K38" s="53">
        <v>0.75</v>
      </c>
      <c r="L38" s="53">
        <v>1</v>
      </c>
      <c r="M38" s="53"/>
      <c r="N38" s="53"/>
      <c r="O38" s="65"/>
      <c r="P38" s="65"/>
      <c r="Q38" s="65"/>
      <c r="R38" s="65"/>
      <c r="S38" s="65"/>
      <c r="T38" s="65"/>
      <c r="U38" s="65"/>
      <c r="V38" s="65"/>
      <c r="W38" s="67" t="s">
        <v>474</v>
      </c>
      <c r="X38" s="65" t="s">
        <v>473</v>
      </c>
      <c r="Y38" s="67" t="s">
        <v>472</v>
      </c>
      <c r="Z38" s="66" t="s">
        <v>471</v>
      </c>
      <c r="AA38" s="65" t="s">
        <v>501</v>
      </c>
    </row>
    <row r="39" spans="1:27" ht="114.75">
      <c r="A39" s="53">
        <v>32</v>
      </c>
      <c r="B39" s="52" t="s">
        <v>389</v>
      </c>
      <c r="C39" s="53" t="s">
        <v>481</v>
      </c>
      <c r="D39" s="53" t="s">
        <v>1051</v>
      </c>
      <c r="E39" s="53">
        <v>48</v>
      </c>
      <c r="F39" s="68">
        <v>57.588065</v>
      </c>
      <c r="G39" s="68">
        <v>83.774591000000001</v>
      </c>
      <c r="H39" s="71" t="s">
        <v>1053</v>
      </c>
      <c r="I39" s="84">
        <v>2.63</v>
      </c>
      <c r="J39" s="53" t="s">
        <v>67</v>
      </c>
      <c r="K39" s="53">
        <v>0.75</v>
      </c>
      <c r="L39" s="53">
        <v>1</v>
      </c>
      <c r="M39" s="53"/>
      <c r="N39" s="53"/>
      <c r="O39" s="65"/>
      <c r="P39" s="65"/>
      <c r="Q39" s="65"/>
      <c r="R39" s="65"/>
      <c r="S39" s="65"/>
      <c r="T39" s="65"/>
      <c r="U39" s="65"/>
      <c r="V39" s="65"/>
      <c r="W39" s="67" t="s">
        <v>474</v>
      </c>
      <c r="X39" s="65" t="s">
        <v>473</v>
      </c>
      <c r="Y39" s="67" t="s">
        <v>472</v>
      </c>
      <c r="Z39" s="66" t="s">
        <v>471</v>
      </c>
      <c r="AA39" s="65" t="s">
        <v>1052</v>
      </c>
    </row>
    <row r="40" spans="1:27" ht="114.75">
      <c r="A40" s="53">
        <v>33</v>
      </c>
      <c r="B40" s="52" t="s">
        <v>389</v>
      </c>
      <c r="C40" s="53" t="s">
        <v>481</v>
      </c>
      <c r="D40" s="53" t="s">
        <v>1051</v>
      </c>
      <c r="E40" s="53">
        <v>24</v>
      </c>
      <c r="F40" s="68">
        <v>57.586480999999999</v>
      </c>
      <c r="G40" s="68">
        <v>83.781619000000006</v>
      </c>
      <c r="H40" s="71" t="s">
        <v>1050</v>
      </c>
      <c r="I40" s="84">
        <v>2.63</v>
      </c>
      <c r="J40" s="53" t="s">
        <v>67</v>
      </c>
      <c r="K40" s="53">
        <v>0.75</v>
      </c>
      <c r="L40" s="53">
        <v>1</v>
      </c>
      <c r="M40" s="53"/>
      <c r="N40" s="53"/>
      <c r="O40" s="65"/>
      <c r="P40" s="65"/>
      <c r="Q40" s="65"/>
      <c r="R40" s="65"/>
      <c r="S40" s="65"/>
      <c r="T40" s="65"/>
      <c r="U40" s="65"/>
      <c r="V40" s="65"/>
      <c r="W40" s="67" t="s">
        <v>474</v>
      </c>
      <c r="X40" s="65" t="s">
        <v>473</v>
      </c>
      <c r="Y40" s="67" t="s">
        <v>472</v>
      </c>
      <c r="Z40" s="66" t="s">
        <v>471</v>
      </c>
      <c r="AA40" s="65" t="s">
        <v>585</v>
      </c>
    </row>
    <row r="41" spans="1:27" ht="114.75">
      <c r="A41" s="53">
        <v>34</v>
      </c>
      <c r="B41" s="52" t="s">
        <v>389</v>
      </c>
      <c r="C41" s="53" t="s">
        <v>481</v>
      </c>
      <c r="D41" s="53" t="s">
        <v>626</v>
      </c>
      <c r="E41" s="53">
        <v>3</v>
      </c>
      <c r="F41" s="68">
        <v>57.579818000000003</v>
      </c>
      <c r="G41" s="68">
        <v>83.742557000000005</v>
      </c>
      <c r="H41" s="71" t="s">
        <v>1049</v>
      </c>
      <c r="I41" s="84">
        <v>2.63</v>
      </c>
      <c r="J41" s="53" t="s">
        <v>67</v>
      </c>
      <c r="K41" s="53">
        <v>0.75</v>
      </c>
      <c r="L41" s="53">
        <v>1</v>
      </c>
      <c r="M41" s="53"/>
      <c r="N41" s="53"/>
      <c r="O41" s="65"/>
      <c r="P41" s="65"/>
      <c r="Q41" s="65"/>
      <c r="R41" s="65"/>
      <c r="S41" s="65"/>
      <c r="T41" s="65"/>
      <c r="U41" s="65"/>
      <c r="V41" s="65"/>
      <c r="W41" s="67" t="s">
        <v>474</v>
      </c>
      <c r="X41" s="65" t="s">
        <v>473</v>
      </c>
      <c r="Y41" s="67" t="s">
        <v>472</v>
      </c>
      <c r="Z41" s="66" t="s">
        <v>471</v>
      </c>
      <c r="AA41" s="65" t="s">
        <v>501</v>
      </c>
    </row>
    <row r="42" spans="1:27" ht="114.75">
      <c r="A42" s="53">
        <v>35</v>
      </c>
      <c r="B42" s="52" t="s">
        <v>389</v>
      </c>
      <c r="C42" s="53" t="s">
        <v>481</v>
      </c>
      <c r="D42" s="53" t="s">
        <v>1047</v>
      </c>
      <c r="E42" s="53">
        <v>22</v>
      </c>
      <c r="F42" s="68">
        <v>57.592829000000002</v>
      </c>
      <c r="G42" s="68">
        <v>83.74297</v>
      </c>
      <c r="H42" s="71" t="s">
        <v>1046</v>
      </c>
      <c r="I42" s="84">
        <v>2.63</v>
      </c>
      <c r="J42" s="53" t="s">
        <v>67</v>
      </c>
      <c r="K42" s="53">
        <v>0.75</v>
      </c>
      <c r="L42" s="53">
        <v>1</v>
      </c>
      <c r="M42" s="53"/>
      <c r="N42" s="53"/>
      <c r="O42" s="65"/>
      <c r="P42" s="65"/>
      <c r="Q42" s="65"/>
      <c r="R42" s="65"/>
      <c r="S42" s="65"/>
      <c r="T42" s="65"/>
      <c r="U42" s="65"/>
      <c r="V42" s="65"/>
      <c r="W42" s="67" t="s">
        <v>474</v>
      </c>
      <c r="X42" s="65" t="s">
        <v>473</v>
      </c>
      <c r="Y42" s="67" t="s">
        <v>472</v>
      </c>
      <c r="Z42" s="66" t="s">
        <v>471</v>
      </c>
      <c r="AA42" s="65" t="s">
        <v>1048</v>
      </c>
    </row>
    <row r="43" spans="1:27" ht="114.75">
      <c r="A43" s="53">
        <v>36</v>
      </c>
      <c r="B43" s="52" t="s">
        <v>389</v>
      </c>
      <c r="C43" s="53" t="s">
        <v>481</v>
      </c>
      <c r="D43" s="53" t="s">
        <v>1047</v>
      </c>
      <c r="E43" s="53">
        <v>9</v>
      </c>
      <c r="F43" s="68">
        <v>57.590671</v>
      </c>
      <c r="G43" s="68">
        <v>83.741173000000003</v>
      </c>
      <c r="H43" s="71" t="s">
        <v>1046</v>
      </c>
      <c r="I43" s="84">
        <v>2.63</v>
      </c>
      <c r="J43" s="53" t="s">
        <v>67</v>
      </c>
      <c r="K43" s="53">
        <v>0.75</v>
      </c>
      <c r="L43" s="53">
        <v>1</v>
      </c>
      <c r="M43" s="53"/>
      <c r="N43" s="53"/>
      <c r="O43" s="65"/>
      <c r="P43" s="65"/>
      <c r="Q43" s="65"/>
      <c r="R43" s="65"/>
      <c r="S43" s="65"/>
      <c r="T43" s="65"/>
      <c r="U43" s="65"/>
      <c r="V43" s="65"/>
      <c r="W43" s="67" t="s">
        <v>474</v>
      </c>
      <c r="X43" s="65" t="s">
        <v>473</v>
      </c>
      <c r="Y43" s="67" t="s">
        <v>472</v>
      </c>
      <c r="Z43" s="66" t="s">
        <v>471</v>
      </c>
      <c r="AA43" s="65" t="s">
        <v>1045</v>
      </c>
    </row>
    <row r="44" spans="1:27" ht="114.75">
      <c r="A44" s="53">
        <v>37</v>
      </c>
      <c r="B44" s="52" t="s">
        <v>389</v>
      </c>
      <c r="C44" s="53" t="s">
        <v>481</v>
      </c>
      <c r="D44" s="53" t="s">
        <v>1044</v>
      </c>
      <c r="E44" s="53" t="s">
        <v>1043</v>
      </c>
      <c r="F44" s="68">
        <v>57.572082000000002</v>
      </c>
      <c r="G44" s="68">
        <v>83.740364999999997</v>
      </c>
      <c r="H44" s="71" t="s">
        <v>1042</v>
      </c>
      <c r="I44" s="84">
        <v>2.63</v>
      </c>
      <c r="J44" s="53" t="s">
        <v>67</v>
      </c>
      <c r="K44" s="53">
        <v>0.75</v>
      </c>
      <c r="L44" s="53">
        <v>1</v>
      </c>
      <c r="M44" s="53"/>
      <c r="N44" s="53"/>
      <c r="O44" s="65"/>
      <c r="P44" s="65"/>
      <c r="Q44" s="65"/>
      <c r="R44" s="65"/>
      <c r="S44" s="65"/>
      <c r="T44" s="65"/>
      <c r="U44" s="65"/>
      <c r="V44" s="65"/>
      <c r="W44" s="67" t="s">
        <v>474</v>
      </c>
      <c r="X44" s="65" t="s">
        <v>473</v>
      </c>
      <c r="Y44" s="67" t="s">
        <v>472</v>
      </c>
      <c r="Z44" s="66" t="s">
        <v>471</v>
      </c>
      <c r="AA44" s="65" t="s">
        <v>501</v>
      </c>
    </row>
    <row r="45" spans="1:27" ht="114.75">
      <c r="A45" s="53">
        <v>38</v>
      </c>
      <c r="B45" s="52" t="s">
        <v>389</v>
      </c>
      <c r="C45" s="53" t="s">
        <v>481</v>
      </c>
      <c r="D45" s="53" t="s">
        <v>623</v>
      </c>
      <c r="E45" s="53">
        <v>12</v>
      </c>
      <c r="F45" s="68">
        <v>57.571984</v>
      </c>
      <c r="G45" s="68">
        <v>83.744611000000006</v>
      </c>
      <c r="H45" s="71" t="s">
        <v>1041</v>
      </c>
      <c r="I45" s="84">
        <v>2.63</v>
      </c>
      <c r="J45" s="53" t="s">
        <v>67</v>
      </c>
      <c r="K45" s="53">
        <v>0.75</v>
      </c>
      <c r="L45" s="53">
        <v>1</v>
      </c>
      <c r="M45" s="53"/>
      <c r="N45" s="53"/>
      <c r="O45" s="65"/>
      <c r="P45" s="65"/>
      <c r="Q45" s="65"/>
      <c r="R45" s="65"/>
      <c r="S45" s="65"/>
      <c r="T45" s="65"/>
      <c r="U45" s="65"/>
      <c r="V45" s="65"/>
      <c r="W45" s="67" t="s">
        <v>474</v>
      </c>
      <c r="X45" s="65" t="s">
        <v>473</v>
      </c>
      <c r="Y45" s="67" t="s">
        <v>472</v>
      </c>
      <c r="Z45" s="66" t="s">
        <v>471</v>
      </c>
      <c r="AA45" s="65" t="s">
        <v>528</v>
      </c>
    </row>
    <row r="46" spans="1:27" ht="114.75">
      <c r="A46" s="53">
        <v>39</v>
      </c>
      <c r="B46" s="52" t="s">
        <v>389</v>
      </c>
      <c r="C46" s="53" t="s">
        <v>481</v>
      </c>
      <c r="D46" s="53" t="s">
        <v>805</v>
      </c>
      <c r="E46" s="53">
        <v>2</v>
      </c>
      <c r="F46" s="68">
        <v>57.576186</v>
      </c>
      <c r="G46" s="68">
        <v>83.784865999999994</v>
      </c>
      <c r="H46" s="71" t="s">
        <v>1040</v>
      </c>
      <c r="I46" s="84">
        <v>2.63</v>
      </c>
      <c r="J46" s="53" t="s">
        <v>67</v>
      </c>
      <c r="K46" s="53">
        <v>0.75</v>
      </c>
      <c r="L46" s="53">
        <v>1</v>
      </c>
      <c r="M46" s="53"/>
      <c r="N46" s="53"/>
      <c r="O46" s="65"/>
      <c r="P46" s="65"/>
      <c r="Q46" s="65"/>
      <c r="R46" s="65"/>
      <c r="S46" s="65"/>
      <c r="T46" s="65"/>
      <c r="U46" s="65"/>
      <c r="V46" s="65"/>
      <c r="W46" s="67" t="s">
        <v>474</v>
      </c>
      <c r="X46" s="65" t="s">
        <v>473</v>
      </c>
      <c r="Y46" s="67" t="s">
        <v>472</v>
      </c>
      <c r="Z46" s="66" t="s">
        <v>471</v>
      </c>
      <c r="AA46" s="65" t="s">
        <v>501</v>
      </c>
    </row>
    <row r="47" spans="1:27" ht="114.75">
      <c r="A47" s="53">
        <v>40</v>
      </c>
      <c r="B47" s="52" t="s">
        <v>389</v>
      </c>
      <c r="C47" s="53" t="s">
        <v>481</v>
      </c>
      <c r="D47" s="53" t="s">
        <v>888</v>
      </c>
      <c r="E47" s="53">
        <v>7</v>
      </c>
      <c r="F47" s="68">
        <v>57.577485000000003</v>
      </c>
      <c r="G47" s="68">
        <v>83.790367000000003</v>
      </c>
      <c r="H47" s="71" t="s">
        <v>1039</v>
      </c>
      <c r="I47" s="84">
        <v>2.63</v>
      </c>
      <c r="J47" s="53" t="s">
        <v>67</v>
      </c>
      <c r="K47" s="53">
        <v>0.75</v>
      </c>
      <c r="L47" s="53">
        <v>1</v>
      </c>
      <c r="M47" s="53"/>
      <c r="N47" s="53"/>
      <c r="O47" s="65"/>
      <c r="P47" s="65"/>
      <c r="Q47" s="65"/>
      <c r="R47" s="65"/>
      <c r="S47" s="65"/>
      <c r="T47" s="65"/>
      <c r="U47" s="65"/>
      <c r="V47" s="65"/>
      <c r="W47" s="67" t="s">
        <v>474</v>
      </c>
      <c r="X47" s="65" t="s">
        <v>473</v>
      </c>
      <c r="Y47" s="67" t="s">
        <v>472</v>
      </c>
      <c r="Z47" s="66" t="s">
        <v>471</v>
      </c>
      <c r="AA47" s="65" t="s">
        <v>1038</v>
      </c>
    </row>
    <row r="48" spans="1:27" ht="114.75">
      <c r="A48" s="53">
        <v>41</v>
      </c>
      <c r="B48" s="52" t="s">
        <v>389</v>
      </c>
      <c r="C48" s="53" t="s">
        <v>481</v>
      </c>
      <c r="D48" s="72" t="s">
        <v>1037</v>
      </c>
      <c r="E48" s="53">
        <v>4</v>
      </c>
      <c r="F48" s="68">
        <v>57.576678999999999</v>
      </c>
      <c r="G48" s="68">
        <v>83.788376</v>
      </c>
      <c r="H48" s="71" t="s">
        <v>1036</v>
      </c>
      <c r="I48" s="84">
        <v>2.63</v>
      </c>
      <c r="J48" s="53" t="s">
        <v>67</v>
      </c>
      <c r="K48" s="53">
        <v>0.75</v>
      </c>
      <c r="L48" s="53">
        <v>1</v>
      </c>
      <c r="M48" s="53"/>
      <c r="N48" s="53"/>
      <c r="O48" s="65"/>
      <c r="P48" s="65"/>
      <c r="Q48" s="65"/>
      <c r="R48" s="65"/>
      <c r="S48" s="65"/>
      <c r="T48" s="65"/>
      <c r="U48" s="65"/>
      <c r="V48" s="65"/>
      <c r="W48" s="67" t="s">
        <v>474</v>
      </c>
      <c r="X48" s="65" t="s">
        <v>473</v>
      </c>
      <c r="Y48" s="67" t="s">
        <v>472</v>
      </c>
      <c r="Z48" s="66" t="s">
        <v>471</v>
      </c>
      <c r="AA48" s="65" t="s">
        <v>909</v>
      </c>
    </row>
    <row r="49" spans="1:27" ht="114.75">
      <c r="A49" s="53">
        <v>42</v>
      </c>
      <c r="B49" s="52" t="s">
        <v>389</v>
      </c>
      <c r="C49" s="53" t="s">
        <v>481</v>
      </c>
      <c r="D49" s="67" t="s">
        <v>1032</v>
      </c>
      <c r="E49" s="53">
        <v>13</v>
      </c>
      <c r="F49" s="68">
        <v>57.580748999999997</v>
      </c>
      <c r="G49" s="68">
        <v>83.781510999999995</v>
      </c>
      <c r="H49" s="71" t="s">
        <v>1035</v>
      </c>
      <c r="I49" s="84">
        <v>2.63</v>
      </c>
      <c r="J49" s="53" t="s">
        <v>67</v>
      </c>
      <c r="K49" s="53">
        <v>0.75</v>
      </c>
      <c r="L49" s="53">
        <v>3</v>
      </c>
      <c r="M49" s="53"/>
      <c r="N49" s="53"/>
      <c r="O49" s="65"/>
      <c r="P49" s="65"/>
      <c r="Q49" s="65"/>
      <c r="R49" s="65"/>
      <c r="S49" s="65"/>
      <c r="T49" s="65"/>
      <c r="U49" s="65"/>
      <c r="V49" s="65"/>
      <c r="W49" s="67" t="s">
        <v>474</v>
      </c>
      <c r="X49" s="65" t="s">
        <v>473</v>
      </c>
      <c r="Y49" s="67" t="s">
        <v>472</v>
      </c>
      <c r="Z49" s="66" t="s">
        <v>471</v>
      </c>
      <c r="AA49" s="65" t="s">
        <v>784</v>
      </c>
    </row>
    <row r="50" spans="1:27" ht="114.75">
      <c r="A50" s="53">
        <v>43</v>
      </c>
      <c r="B50" s="52" t="s">
        <v>389</v>
      </c>
      <c r="C50" s="53" t="s">
        <v>481</v>
      </c>
      <c r="D50" s="67" t="s">
        <v>500</v>
      </c>
      <c r="E50" s="53">
        <v>49</v>
      </c>
      <c r="F50" s="68">
        <v>57.581238999999997</v>
      </c>
      <c r="G50" s="68">
        <v>83.774433999999999</v>
      </c>
      <c r="H50" s="71" t="s">
        <v>1034</v>
      </c>
      <c r="I50" s="84">
        <v>2.63</v>
      </c>
      <c r="J50" s="53" t="s">
        <v>67</v>
      </c>
      <c r="K50" s="53">
        <v>0.75</v>
      </c>
      <c r="L50" s="53">
        <v>1</v>
      </c>
      <c r="M50" s="53"/>
      <c r="N50" s="53"/>
      <c r="O50" s="65"/>
      <c r="P50" s="65"/>
      <c r="Q50" s="65"/>
      <c r="R50" s="65"/>
      <c r="S50" s="65"/>
      <c r="T50" s="65"/>
      <c r="U50" s="65"/>
      <c r="V50" s="65"/>
      <c r="W50" s="67" t="s">
        <v>474</v>
      </c>
      <c r="X50" s="65" t="s">
        <v>473</v>
      </c>
      <c r="Y50" s="67" t="s">
        <v>472</v>
      </c>
      <c r="Z50" s="66" t="s">
        <v>471</v>
      </c>
      <c r="AA50" s="65" t="s">
        <v>1033</v>
      </c>
    </row>
    <row r="51" spans="1:27" ht="114.75">
      <c r="A51" s="53">
        <v>44</v>
      </c>
      <c r="B51" s="52" t="s">
        <v>389</v>
      </c>
      <c r="C51" s="53" t="s">
        <v>481</v>
      </c>
      <c r="D51" s="67" t="s">
        <v>1032</v>
      </c>
      <c r="E51" s="53">
        <v>5</v>
      </c>
      <c r="F51" s="68">
        <v>57.580730000000003</v>
      </c>
      <c r="G51" s="68">
        <v>83.783491999999995</v>
      </c>
      <c r="H51" s="71" t="s">
        <v>1031</v>
      </c>
      <c r="I51" s="84">
        <v>2.63</v>
      </c>
      <c r="J51" s="53" t="s">
        <v>67</v>
      </c>
      <c r="K51" s="53">
        <v>0.75</v>
      </c>
      <c r="L51" s="53">
        <v>1</v>
      </c>
      <c r="M51" s="53"/>
      <c r="N51" s="53"/>
      <c r="O51" s="65"/>
      <c r="P51" s="65"/>
      <c r="Q51" s="65"/>
      <c r="R51" s="65"/>
      <c r="S51" s="65"/>
      <c r="T51" s="65"/>
      <c r="U51" s="65"/>
      <c r="V51" s="65"/>
      <c r="W51" s="67" t="s">
        <v>474</v>
      </c>
      <c r="X51" s="65" t="s">
        <v>473</v>
      </c>
      <c r="Y51" s="67" t="s">
        <v>472</v>
      </c>
      <c r="Z51" s="66" t="s">
        <v>471</v>
      </c>
      <c r="AA51" s="65" t="s">
        <v>1017</v>
      </c>
    </row>
    <row r="52" spans="1:27" ht="114.75">
      <c r="A52" s="53">
        <v>45</v>
      </c>
      <c r="B52" s="52" t="s">
        <v>389</v>
      </c>
      <c r="C52" s="53" t="s">
        <v>481</v>
      </c>
      <c r="D52" s="67" t="s">
        <v>1030</v>
      </c>
      <c r="E52" s="53">
        <v>8</v>
      </c>
      <c r="F52" s="68">
        <v>57.574348999999998</v>
      </c>
      <c r="G52" s="68">
        <v>83.759354999999999</v>
      </c>
      <c r="H52" s="71" t="s">
        <v>1029</v>
      </c>
      <c r="I52" s="84">
        <v>2.63</v>
      </c>
      <c r="J52" s="53" t="s">
        <v>67</v>
      </c>
      <c r="K52" s="53">
        <v>0.75</v>
      </c>
      <c r="L52" s="53">
        <v>1</v>
      </c>
      <c r="M52" s="53"/>
      <c r="N52" s="53"/>
      <c r="O52" s="65"/>
      <c r="P52" s="65"/>
      <c r="Q52" s="65"/>
      <c r="R52" s="65"/>
      <c r="S52" s="65"/>
      <c r="T52" s="65"/>
      <c r="U52" s="65"/>
      <c r="V52" s="65"/>
      <c r="W52" s="67" t="s">
        <v>474</v>
      </c>
      <c r="X52" s="65" t="s">
        <v>473</v>
      </c>
      <c r="Y52" s="67" t="s">
        <v>472</v>
      </c>
      <c r="Z52" s="66" t="s">
        <v>471</v>
      </c>
      <c r="AA52" s="65" t="s">
        <v>1028</v>
      </c>
    </row>
    <row r="53" spans="1:27" ht="114.75">
      <c r="A53" s="53">
        <v>46</v>
      </c>
      <c r="B53" s="52" t="s">
        <v>389</v>
      </c>
      <c r="C53" s="53" t="s">
        <v>481</v>
      </c>
      <c r="D53" s="67" t="s">
        <v>1027</v>
      </c>
      <c r="E53" s="53">
        <v>14</v>
      </c>
      <c r="F53" s="68">
        <v>57.588065999999998</v>
      </c>
      <c r="G53" s="68">
        <v>83.765473999999998</v>
      </c>
      <c r="H53" s="71" t="s">
        <v>1026</v>
      </c>
      <c r="I53" s="84">
        <v>2.63</v>
      </c>
      <c r="J53" s="53" t="s">
        <v>67</v>
      </c>
      <c r="K53" s="53">
        <v>0.75</v>
      </c>
      <c r="L53" s="53">
        <v>1</v>
      </c>
      <c r="M53" s="53"/>
      <c r="N53" s="53"/>
      <c r="O53" s="65"/>
      <c r="P53" s="65"/>
      <c r="Q53" s="65"/>
      <c r="R53" s="65"/>
      <c r="S53" s="65"/>
      <c r="T53" s="65"/>
      <c r="U53" s="65"/>
      <c r="V53" s="65"/>
      <c r="W53" s="67" t="s">
        <v>474</v>
      </c>
      <c r="X53" s="65" t="s">
        <v>473</v>
      </c>
      <c r="Y53" s="67" t="s">
        <v>472</v>
      </c>
      <c r="Z53" s="66" t="s">
        <v>471</v>
      </c>
      <c r="AA53" s="65" t="s">
        <v>1025</v>
      </c>
    </row>
    <row r="54" spans="1:27" ht="114.75">
      <c r="A54" s="53">
        <v>47</v>
      </c>
      <c r="B54" s="52" t="s">
        <v>389</v>
      </c>
      <c r="C54" s="53" t="s">
        <v>481</v>
      </c>
      <c r="D54" s="67" t="s">
        <v>1024</v>
      </c>
      <c r="E54" s="53">
        <v>8</v>
      </c>
      <c r="F54" s="68">
        <v>57.583615999999999</v>
      </c>
      <c r="G54" s="68">
        <v>83.784503999999998</v>
      </c>
      <c r="H54" s="71" t="s">
        <v>1023</v>
      </c>
      <c r="I54" s="84">
        <v>2.63</v>
      </c>
      <c r="J54" s="53" t="s">
        <v>67</v>
      </c>
      <c r="K54" s="53">
        <v>0.75</v>
      </c>
      <c r="L54" s="53">
        <v>1</v>
      </c>
      <c r="M54" s="53"/>
      <c r="N54" s="53"/>
      <c r="O54" s="65"/>
      <c r="P54" s="65"/>
      <c r="Q54" s="65"/>
      <c r="R54" s="65"/>
      <c r="S54" s="65"/>
      <c r="T54" s="65"/>
      <c r="U54" s="65"/>
      <c r="V54" s="65"/>
      <c r="W54" s="67" t="s">
        <v>474</v>
      </c>
      <c r="X54" s="65" t="s">
        <v>473</v>
      </c>
      <c r="Y54" s="67" t="s">
        <v>472</v>
      </c>
      <c r="Z54" s="66" t="s">
        <v>471</v>
      </c>
      <c r="AA54" s="65" t="s">
        <v>534</v>
      </c>
    </row>
    <row r="55" spans="1:27" ht="114.75">
      <c r="A55" s="53">
        <v>48</v>
      </c>
      <c r="B55" s="52" t="s">
        <v>389</v>
      </c>
      <c r="C55" s="53" t="s">
        <v>481</v>
      </c>
      <c r="D55" s="67" t="s">
        <v>1022</v>
      </c>
      <c r="E55" s="53">
        <v>11</v>
      </c>
      <c r="F55" s="68">
        <v>57.573906000000001</v>
      </c>
      <c r="G55" s="68">
        <v>83.740077999999997</v>
      </c>
      <c r="H55" s="71" t="s">
        <v>1021</v>
      </c>
      <c r="I55" s="84">
        <v>2.63</v>
      </c>
      <c r="J55" s="53" t="s">
        <v>67</v>
      </c>
      <c r="K55" s="53">
        <v>0.75</v>
      </c>
      <c r="L55" s="53">
        <v>1</v>
      </c>
      <c r="M55" s="53"/>
      <c r="N55" s="53"/>
      <c r="O55" s="65"/>
      <c r="P55" s="65"/>
      <c r="Q55" s="65"/>
      <c r="R55" s="65"/>
      <c r="S55" s="65"/>
      <c r="T55" s="65"/>
      <c r="U55" s="65"/>
      <c r="V55" s="65"/>
      <c r="W55" s="67" t="s">
        <v>474</v>
      </c>
      <c r="X55" s="65" t="s">
        <v>473</v>
      </c>
      <c r="Y55" s="67" t="s">
        <v>472</v>
      </c>
      <c r="Z55" s="66" t="s">
        <v>471</v>
      </c>
      <c r="AA55" s="65" t="s">
        <v>598</v>
      </c>
    </row>
    <row r="56" spans="1:27" ht="114.75">
      <c r="A56" s="53">
        <v>49</v>
      </c>
      <c r="B56" s="52" t="s">
        <v>389</v>
      </c>
      <c r="C56" s="53" t="s">
        <v>481</v>
      </c>
      <c r="D56" s="67" t="s">
        <v>1019</v>
      </c>
      <c r="E56" s="53">
        <v>41</v>
      </c>
      <c r="F56" s="68">
        <v>57.585175</v>
      </c>
      <c r="G56" s="68">
        <v>83.767892000000003</v>
      </c>
      <c r="H56" s="71" t="s">
        <v>1020</v>
      </c>
      <c r="I56" s="84">
        <v>2.63</v>
      </c>
      <c r="J56" s="53" t="s">
        <v>67</v>
      </c>
      <c r="K56" s="53">
        <v>0.75</v>
      </c>
      <c r="L56" s="53">
        <v>1</v>
      </c>
      <c r="M56" s="53"/>
      <c r="N56" s="53"/>
      <c r="O56" s="65"/>
      <c r="P56" s="65"/>
      <c r="Q56" s="65"/>
      <c r="R56" s="65"/>
      <c r="S56" s="65"/>
      <c r="T56" s="65"/>
      <c r="U56" s="65"/>
      <c r="V56" s="65"/>
      <c r="W56" s="67" t="s">
        <v>474</v>
      </c>
      <c r="X56" s="65" t="s">
        <v>473</v>
      </c>
      <c r="Y56" s="67" t="s">
        <v>472</v>
      </c>
      <c r="Z56" s="66" t="s">
        <v>471</v>
      </c>
      <c r="AA56" s="65" t="s">
        <v>615</v>
      </c>
    </row>
    <row r="57" spans="1:27" ht="114.75">
      <c r="A57" s="53">
        <v>50</v>
      </c>
      <c r="B57" s="52" t="s">
        <v>389</v>
      </c>
      <c r="C57" s="53" t="s">
        <v>481</v>
      </c>
      <c r="D57" s="67" t="s">
        <v>1019</v>
      </c>
      <c r="E57" s="53">
        <v>5</v>
      </c>
      <c r="F57" s="68">
        <v>57.585628999999997</v>
      </c>
      <c r="G57" s="68">
        <v>83.772997000000004</v>
      </c>
      <c r="H57" s="71" t="s">
        <v>1018</v>
      </c>
      <c r="I57" s="84">
        <v>2.63</v>
      </c>
      <c r="J57" s="53" t="s">
        <v>67</v>
      </c>
      <c r="K57" s="53">
        <v>0.75</v>
      </c>
      <c r="L57" s="53">
        <v>1</v>
      </c>
      <c r="M57" s="53"/>
      <c r="N57" s="53"/>
      <c r="O57" s="65"/>
      <c r="P57" s="65"/>
      <c r="Q57" s="65"/>
      <c r="R57" s="65"/>
      <c r="S57" s="65"/>
      <c r="T57" s="65"/>
      <c r="U57" s="65"/>
      <c r="V57" s="65"/>
      <c r="W57" s="67" t="s">
        <v>474</v>
      </c>
      <c r="X57" s="65" t="s">
        <v>473</v>
      </c>
      <c r="Y57" s="67" t="s">
        <v>472</v>
      </c>
      <c r="Z57" s="66" t="s">
        <v>471</v>
      </c>
      <c r="AA57" s="65" t="s">
        <v>1017</v>
      </c>
    </row>
    <row r="58" spans="1:27" ht="114.75">
      <c r="A58" s="53">
        <v>51</v>
      </c>
      <c r="B58" s="52" t="s">
        <v>389</v>
      </c>
      <c r="C58" s="53" t="s">
        <v>481</v>
      </c>
      <c r="D58" s="67" t="s">
        <v>43</v>
      </c>
      <c r="E58" s="53">
        <v>10</v>
      </c>
      <c r="F58" s="68">
        <v>57.582847000000001</v>
      </c>
      <c r="G58" s="68">
        <v>83.764336</v>
      </c>
      <c r="H58" s="71" t="s">
        <v>1016</v>
      </c>
      <c r="I58" s="84">
        <v>2.63</v>
      </c>
      <c r="J58" s="53" t="s">
        <v>67</v>
      </c>
      <c r="K58" s="53">
        <v>0.75</v>
      </c>
      <c r="L58" s="53">
        <v>1</v>
      </c>
      <c r="M58" s="53"/>
      <c r="N58" s="53"/>
      <c r="O58" s="65"/>
      <c r="P58" s="65"/>
      <c r="Q58" s="65"/>
      <c r="R58" s="65"/>
      <c r="S58" s="65"/>
      <c r="T58" s="65"/>
      <c r="U58" s="65"/>
      <c r="V58" s="65"/>
      <c r="W58" s="67" t="s">
        <v>474</v>
      </c>
      <c r="X58" s="65" t="s">
        <v>473</v>
      </c>
      <c r="Y58" s="67" t="s">
        <v>472</v>
      </c>
      <c r="Z58" s="66" t="s">
        <v>471</v>
      </c>
      <c r="AA58" s="65" t="s">
        <v>490</v>
      </c>
    </row>
    <row r="59" spans="1:27" ht="114.75">
      <c r="A59" s="53">
        <v>52</v>
      </c>
      <c r="B59" s="52" t="s">
        <v>389</v>
      </c>
      <c r="C59" s="53" t="s">
        <v>481</v>
      </c>
      <c r="D59" s="67" t="s">
        <v>1015</v>
      </c>
      <c r="E59" s="53">
        <v>11</v>
      </c>
      <c r="F59" s="68">
        <v>57.576483000000003</v>
      </c>
      <c r="G59" s="68">
        <v>83.749527999999998</v>
      </c>
      <c r="H59" s="71" t="s">
        <v>1014</v>
      </c>
      <c r="I59" s="84">
        <v>2.63</v>
      </c>
      <c r="J59" s="53" t="s">
        <v>67</v>
      </c>
      <c r="K59" s="53">
        <v>0.75</v>
      </c>
      <c r="L59" s="53">
        <v>1</v>
      </c>
      <c r="M59" s="53"/>
      <c r="N59" s="53"/>
      <c r="O59" s="65"/>
      <c r="P59" s="65"/>
      <c r="Q59" s="65"/>
      <c r="R59" s="65"/>
      <c r="S59" s="65"/>
      <c r="T59" s="65"/>
      <c r="U59" s="65"/>
      <c r="V59" s="65"/>
      <c r="W59" s="67" t="s">
        <v>474</v>
      </c>
      <c r="X59" s="65" t="s">
        <v>473</v>
      </c>
      <c r="Y59" s="67" t="s">
        <v>472</v>
      </c>
      <c r="Z59" s="66" t="s">
        <v>471</v>
      </c>
      <c r="AA59" s="65" t="s">
        <v>1013</v>
      </c>
    </row>
    <row r="60" spans="1:27" ht="114.75">
      <c r="A60" s="53">
        <v>53</v>
      </c>
      <c r="B60" s="52" t="s">
        <v>389</v>
      </c>
      <c r="C60" s="53" t="s">
        <v>481</v>
      </c>
      <c r="D60" s="67" t="s">
        <v>1011</v>
      </c>
      <c r="E60" s="53">
        <v>14</v>
      </c>
      <c r="F60" s="68">
        <v>57.570985999999998</v>
      </c>
      <c r="G60" s="68">
        <v>83.753063999999995</v>
      </c>
      <c r="H60" s="71" t="s">
        <v>1012</v>
      </c>
      <c r="I60" s="84">
        <v>2.63</v>
      </c>
      <c r="J60" s="53" t="s">
        <v>67</v>
      </c>
      <c r="K60" s="53">
        <v>0.75</v>
      </c>
      <c r="L60" s="53">
        <v>1</v>
      </c>
      <c r="M60" s="53"/>
      <c r="N60" s="53"/>
      <c r="O60" s="65"/>
      <c r="P60" s="65"/>
      <c r="Q60" s="65"/>
      <c r="R60" s="65"/>
      <c r="S60" s="65"/>
      <c r="T60" s="65"/>
      <c r="U60" s="65"/>
      <c r="V60" s="65"/>
      <c r="W60" s="67" t="s">
        <v>474</v>
      </c>
      <c r="X60" s="65" t="s">
        <v>473</v>
      </c>
      <c r="Y60" s="67" t="s">
        <v>472</v>
      </c>
      <c r="Z60" s="66" t="s">
        <v>471</v>
      </c>
      <c r="AA60" s="65" t="s">
        <v>612</v>
      </c>
    </row>
    <row r="61" spans="1:27" ht="114.75">
      <c r="A61" s="53">
        <v>54</v>
      </c>
      <c r="B61" s="52" t="s">
        <v>389</v>
      </c>
      <c r="C61" s="53" t="s">
        <v>481</v>
      </c>
      <c r="D61" s="67" t="s">
        <v>1011</v>
      </c>
      <c r="E61" s="53">
        <v>26</v>
      </c>
      <c r="F61" s="68">
        <v>57.569946999999999</v>
      </c>
      <c r="G61" s="68">
        <v>83.752996999999993</v>
      </c>
      <c r="H61" s="71" t="s">
        <v>1010</v>
      </c>
      <c r="I61" s="84">
        <v>2.63</v>
      </c>
      <c r="J61" s="53" t="s">
        <v>67</v>
      </c>
      <c r="K61" s="53">
        <v>0.75</v>
      </c>
      <c r="L61" s="53">
        <v>1</v>
      </c>
      <c r="M61" s="53"/>
      <c r="N61" s="53"/>
      <c r="O61" s="65"/>
      <c r="P61" s="65"/>
      <c r="Q61" s="65"/>
      <c r="R61" s="65"/>
      <c r="S61" s="65"/>
      <c r="T61" s="65"/>
      <c r="U61" s="65"/>
      <c r="V61" s="65"/>
      <c r="W61" s="67" t="s">
        <v>474</v>
      </c>
      <c r="X61" s="65" t="s">
        <v>473</v>
      </c>
      <c r="Y61" s="67" t="s">
        <v>472</v>
      </c>
      <c r="Z61" s="66" t="s">
        <v>471</v>
      </c>
      <c r="AA61" s="65" t="s">
        <v>1009</v>
      </c>
    </row>
    <row r="62" spans="1:27" ht="114.75">
      <c r="A62" s="53">
        <v>55</v>
      </c>
      <c r="B62" s="52" t="s">
        <v>389</v>
      </c>
      <c r="C62" s="53" t="s">
        <v>481</v>
      </c>
      <c r="D62" s="67" t="s">
        <v>1006</v>
      </c>
      <c r="E62" s="53">
        <v>2</v>
      </c>
      <c r="F62" s="68">
        <v>57.578954000000003</v>
      </c>
      <c r="G62" s="68">
        <v>83.745097000000001</v>
      </c>
      <c r="H62" s="71" t="s">
        <v>1008</v>
      </c>
      <c r="I62" s="84">
        <v>2.63</v>
      </c>
      <c r="J62" s="53" t="s">
        <v>67</v>
      </c>
      <c r="K62" s="53">
        <v>0.75</v>
      </c>
      <c r="L62" s="53">
        <v>1</v>
      </c>
      <c r="M62" s="53"/>
      <c r="N62" s="53"/>
      <c r="O62" s="65"/>
      <c r="P62" s="65"/>
      <c r="Q62" s="65"/>
      <c r="R62" s="65"/>
      <c r="S62" s="65"/>
      <c r="T62" s="65"/>
      <c r="U62" s="65"/>
      <c r="V62" s="65"/>
      <c r="W62" s="67" t="s">
        <v>474</v>
      </c>
      <c r="X62" s="65" t="s">
        <v>473</v>
      </c>
      <c r="Y62" s="67" t="s">
        <v>472</v>
      </c>
      <c r="Z62" s="66" t="s">
        <v>471</v>
      </c>
      <c r="AA62" s="65" t="s">
        <v>501</v>
      </c>
    </row>
    <row r="63" spans="1:27" ht="114.75">
      <c r="A63" s="53">
        <v>56</v>
      </c>
      <c r="B63" s="52" t="s">
        <v>389</v>
      </c>
      <c r="C63" s="53" t="s">
        <v>481</v>
      </c>
      <c r="D63" s="67" t="s">
        <v>1006</v>
      </c>
      <c r="E63" s="53">
        <v>5</v>
      </c>
      <c r="F63" s="68">
        <v>57.578387999999997</v>
      </c>
      <c r="G63" s="68">
        <v>83.745045000000005</v>
      </c>
      <c r="H63" s="71" t="s">
        <v>1007</v>
      </c>
      <c r="I63" s="84">
        <v>2.63</v>
      </c>
      <c r="J63" s="53" t="s">
        <v>67</v>
      </c>
      <c r="K63" s="53">
        <v>0.75</v>
      </c>
      <c r="L63" s="53">
        <v>1</v>
      </c>
      <c r="M63" s="53"/>
      <c r="N63" s="53"/>
      <c r="O63" s="65"/>
      <c r="P63" s="65"/>
      <c r="Q63" s="65"/>
      <c r="R63" s="65"/>
      <c r="S63" s="65"/>
      <c r="T63" s="65"/>
      <c r="U63" s="65"/>
      <c r="V63" s="65"/>
      <c r="W63" s="67" t="s">
        <v>474</v>
      </c>
      <c r="X63" s="65" t="s">
        <v>473</v>
      </c>
      <c r="Y63" s="67" t="s">
        <v>472</v>
      </c>
      <c r="Z63" s="66" t="s">
        <v>471</v>
      </c>
      <c r="AA63" s="65" t="s">
        <v>926</v>
      </c>
    </row>
    <row r="64" spans="1:27" ht="114.75">
      <c r="A64" s="53">
        <v>57</v>
      </c>
      <c r="B64" s="52" t="s">
        <v>389</v>
      </c>
      <c r="C64" s="53" t="s">
        <v>481</v>
      </c>
      <c r="D64" s="67" t="s">
        <v>1006</v>
      </c>
      <c r="E64" s="53">
        <v>12</v>
      </c>
      <c r="F64" s="68">
        <v>57.577483000000001</v>
      </c>
      <c r="G64" s="68">
        <v>83.742424</v>
      </c>
      <c r="H64" s="71" t="s">
        <v>1005</v>
      </c>
      <c r="I64" s="84">
        <v>2.63</v>
      </c>
      <c r="J64" s="53" t="s">
        <v>67</v>
      </c>
      <c r="K64" s="53">
        <v>0.75</v>
      </c>
      <c r="L64" s="53">
        <v>1</v>
      </c>
      <c r="M64" s="53"/>
      <c r="N64" s="53"/>
      <c r="O64" s="65"/>
      <c r="P64" s="65"/>
      <c r="Q64" s="65"/>
      <c r="R64" s="65"/>
      <c r="S64" s="65"/>
      <c r="T64" s="65"/>
      <c r="U64" s="65"/>
      <c r="V64" s="65"/>
      <c r="W64" s="67" t="s">
        <v>474</v>
      </c>
      <c r="X64" s="65" t="s">
        <v>473</v>
      </c>
      <c r="Y64" s="67" t="s">
        <v>472</v>
      </c>
      <c r="Z64" s="66" t="s">
        <v>471</v>
      </c>
      <c r="AA64" s="65" t="s">
        <v>528</v>
      </c>
    </row>
    <row r="65" spans="1:27" ht="114.75">
      <c r="A65" s="53">
        <v>58</v>
      </c>
      <c r="B65" s="52" t="s">
        <v>389</v>
      </c>
      <c r="C65" s="53" t="s">
        <v>481</v>
      </c>
      <c r="D65" s="67" t="s">
        <v>1002</v>
      </c>
      <c r="E65" s="53">
        <v>31</v>
      </c>
      <c r="F65" s="68">
        <v>57.584409000000001</v>
      </c>
      <c r="G65" s="68">
        <v>83.769840000000002</v>
      </c>
      <c r="H65" s="71" t="s">
        <v>1004</v>
      </c>
      <c r="I65" s="84">
        <v>2.63</v>
      </c>
      <c r="J65" s="53" t="s">
        <v>67</v>
      </c>
      <c r="K65" s="53">
        <v>0.75</v>
      </c>
      <c r="L65" s="53">
        <v>1</v>
      </c>
      <c r="M65" s="53"/>
      <c r="N65" s="53"/>
      <c r="O65" s="65"/>
      <c r="P65" s="65"/>
      <c r="Q65" s="65"/>
      <c r="R65" s="65"/>
      <c r="S65" s="65"/>
      <c r="T65" s="65"/>
      <c r="U65" s="65"/>
      <c r="V65" s="65"/>
      <c r="W65" s="67" t="s">
        <v>474</v>
      </c>
      <c r="X65" s="65" t="s">
        <v>473</v>
      </c>
      <c r="Y65" s="67" t="s">
        <v>472</v>
      </c>
      <c r="Z65" s="66" t="s">
        <v>471</v>
      </c>
      <c r="AA65" s="65" t="s">
        <v>1003</v>
      </c>
    </row>
    <row r="66" spans="1:27" ht="114.75">
      <c r="A66" s="53">
        <v>59</v>
      </c>
      <c r="B66" s="52" t="s">
        <v>389</v>
      </c>
      <c r="C66" s="53" t="s">
        <v>481</v>
      </c>
      <c r="D66" s="67" t="s">
        <v>1002</v>
      </c>
      <c r="E66" s="53">
        <v>32</v>
      </c>
      <c r="F66" s="68">
        <v>57.584615999999997</v>
      </c>
      <c r="G66" s="68">
        <v>83.772576000000001</v>
      </c>
      <c r="H66" s="71" t="s">
        <v>1001</v>
      </c>
      <c r="I66" s="84">
        <v>2.63</v>
      </c>
      <c r="J66" s="53" t="s">
        <v>67</v>
      </c>
      <c r="K66" s="53">
        <v>0.75</v>
      </c>
      <c r="L66" s="53">
        <v>1</v>
      </c>
      <c r="M66" s="53"/>
      <c r="N66" s="53"/>
      <c r="O66" s="65"/>
      <c r="P66" s="65"/>
      <c r="Q66" s="65"/>
      <c r="R66" s="65"/>
      <c r="S66" s="65"/>
      <c r="T66" s="65"/>
      <c r="U66" s="65"/>
      <c r="V66" s="65"/>
      <c r="W66" s="67" t="s">
        <v>474</v>
      </c>
      <c r="X66" s="65" t="s">
        <v>473</v>
      </c>
      <c r="Y66" s="67" t="s">
        <v>472</v>
      </c>
      <c r="Z66" s="66" t="s">
        <v>471</v>
      </c>
      <c r="AA66" s="65" t="s">
        <v>1000</v>
      </c>
    </row>
    <row r="67" spans="1:27" ht="114.75">
      <c r="A67" s="53">
        <v>60</v>
      </c>
      <c r="B67" s="52" t="s">
        <v>389</v>
      </c>
      <c r="C67" s="53" t="s">
        <v>481</v>
      </c>
      <c r="D67" s="67" t="s">
        <v>999</v>
      </c>
      <c r="E67" s="53" t="s">
        <v>998</v>
      </c>
      <c r="F67" s="68">
        <v>57.584575999999998</v>
      </c>
      <c r="G67" s="68">
        <v>83.745362</v>
      </c>
      <c r="H67" s="71" t="s">
        <v>997</v>
      </c>
      <c r="I67" s="84">
        <v>2.63</v>
      </c>
      <c r="J67" s="53" t="s">
        <v>67</v>
      </c>
      <c r="K67" s="53">
        <v>0.75</v>
      </c>
      <c r="L67" s="53">
        <v>1</v>
      </c>
      <c r="M67" s="53"/>
      <c r="N67" s="53"/>
      <c r="O67" s="65"/>
      <c r="P67" s="65"/>
      <c r="Q67" s="65"/>
      <c r="R67" s="65"/>
      <c r="S67" s="65"/>
      <c r="T67" s="65"/>
      <c r="U67" s="65"/>
      <c r="V67" s="65"/>
      <c r="W67" s="67" t="s">
        <v>474</v>
      </c>
      <c r="X67" s="65" t="s">
        <v>473</v>
      </c>
      <c r="Y67" s="67" t="s">
        <v>472</v>
      </c>
      <c r="Z67" s="66" t="s">
        <v>471</v>
      </c>
      <c r="AA67" s="65" t="s">
        <v>996</v>
      </c>
    </row>
    <row r="68" spans="1:27" ht="114.75">
      <c r="A68" s="53">
        <v>61</v>
      </c>
      <c r="B68" s="52" t="s">
        <v>389</v>
      </c>
      <c r="C68" s="53" t="s">
        <v>481</v>
      </c>
      <c r="D68" s="67" t="s">
        <v>993</v>
      </c>
      <c r="E68" s="53">
        <v>10</v>
      </c>
      <c r="F68" s="68">
        <v>57.575268999999999</v>
      </c>
      <c r="G68" s="68">
        <v>83.763225000000006</v>
      </c>
      <c r="H68" s="71" t="s">
        <v>995</v>
      </c>
      <c r="I68" s="84">
        <v>2.63</v>
      </c>
      <c r="J68" s="53" t="s">
        <v>67</v>
      </c>
      <c r="K68" s="53">
        <v>0.75</v>
      </c>
      <c r="L68" s="53">
        <v>1</v>
      </c>
      <c r="M68" s="53"/>
      <c r="N68" s="53"/>
      <c r="O68" s="65"/>
      <c r="P68" s="65"/>
      <c r="Q68" s="65"/>
      <c r="R68" s="65"/>
      <c r="S68" s="65"/>
      <c r="T68" s="65"/>
      <c r="U68" s="65"/>
      <c r="V68" s="65"/>
      <c r="W68" s="67" t="s">
        <v>474</v>
      </c>
      <c r="X68" s="65" t="s">
        <v>473</v>
      </c>
      <c r="Y68" s="67" t="s">
        <v>472</v>
      </c>
      <c r="Z68" s="66" t="s">
        <v>471</v>
      </c>
      <c r="AA68" s="65" t="s">
        <v>994</v>
      </c>
    </row>
    <row r="69" spans="1:27" ht="114.75">
      <c r="A69" s="53">
        <v>62</v>
      </c>
      <c r="B69" s="52" t="s">
        <v>389</v>
      </c>
      <c r="C69" s="53" t="s">
        <v>481</v>
      </c>
      <c r="D69" s="67" t="s">
        <v>993</v>
      </c>
      <c r="E69" s="53">
        <v>14</v>
      </c>
      <c r="F69" s="68">
        <v>57.575608000000003</v>
      </c>
      <c r="G69" s="68">
        <v>83.764054999999999</v>
      </c>
      <c r="H69" s="71" t="s">
        <v>992</v>
      </c>
      <c r="I69" s="84">
        <v>2.63</v>
      </c>
      <c r="J69" s="53" t="s">
        <v>67</v>
      </c>
      <c r="K69" s="53">
        <v>0.75</v>
      </c>
      <c r="L69" s="53">
        <v>1</v>
      </c>
      <c r="M69" s="53"/>
      <c r="N69" s="53"/>
      <c r="O69" s="65"/>
      <c r="P69" s="65"/>
      <c r="Q69" s="65"/>
      <c r="R69" s="65"/>
      <c r="S69" s="65"/>
      <c r="T69" s="65"/>
      <c r="U69" s="65"/>
      <c r="V69" s="65"/>
      <c r="W69" s="67" t="s">
        <v>474</v>
      </c>
      <c r="X69" s="65" t="s">
        <v>473</v>
      </c>
      <c r="Y69" s="67" t="s">
        <v>472</v>
      </c>
      <c r="Z69" s="66" t="s">
        <v>471</v>
      </c>
      <c r="AA69" s="65" t="s">
        <v>612</v>
      </c>
    </row>
    <row r="70" spans="1:27" ht="114.75">
      <c r="A70" s="53">
        <v>63</v>
      </c>
      <c r="B70" s="52" t="s">
        <v>389</v>
      </c>
      <c r="C70" s="53" t="s">
        <v>481</v>
      </c>
      <c r="D70" s="67" t="s">
        <v>991</v>
      </c>
      <c r="E70" s="53">
        <v>12</v>
      </c>
      <c r="F70" s="68">
        <v>57.574617000000003</v>
      </c>
      <c r="G70" s="68">
        <v>83.756952999999996</v>
      </c>
      <c r="H70" s="71" t="s">
        <v>990</v>
      </c>
      <c r="I70" s="84">
        <v>2.63</v>
      </c>
      <c r="J70" s="53" t="s">
        <v>67</v>
      </c>
      <c r="K70" s="53">
        <v>0.75</v>
      </c>
      <c r="L70" s="53">
        <v>1</v>
      </c>
      <c r="M70" s="53"/>
      <c r="N70" s="53"/>
      <c r="O70" s="65"/>
      <c r="P70" s="65"/>
      <c r="Q70" s="65"/>
      <c r="R70" s="65"/>
      <c r="S70" s="65"/>
      <c r="T70" s="65"/>
      <c r="U70" s="65"/>
      <c r="V70" s="65"/>
      <c r="W70" s="67" t="s">
        <v>474</v>
      </c>
      <c r="X70" s="65" t="s">
        <v>473</v>
      </c>
      <c r="Y70" s="67" t="s">
        <v>472</v>
      </c>
      <c r="Z70" s="66" t="s">
        <v>471</v>
      </c>
      <c r="AA70" s="65" t="s">
        <v>598</v>
      </c>
    </row>
    <row r="71" spans="1:27" ht="114.75">
      <c r="A71" s="53">
        <v>64</v>
      </c>
      <c r="B71" s="52" t="s">
        <v>389</v>
      </c>
      <c r="C71" s="53" t="s">
        <v>481</v>
      </c>
      <c r="D71" s="67" t="s">
        <v>987</v>
      </c>
      <c r="E71" s="53">
        <v>19</v>
      </c>
      <c r="F71" s="68">
        <v>57.582276</v>
      </c>
      <c r="G71" s="68">
        <v>83.787053999999998</v>
      </c>
      <c r="H71" s="71" t="s">
        <v>989</v>
      </c>
      <c r="I71" s="84">
        <v>2.63</v>
      </c>
      <c r="J71" s="53" t="s">
        <v>67</v>
      </c>
      <c r="K71" s="53">
        <v>0.75</v>
      </c>
      <c r="L71" s="53">
        <v>1</v>
      </c>
      <c r="M71" s="53"/>
      <c r="N71" s="53"/>
      <c r="O71" s="65"/>
      <c r="P71" s="65"/>
      <c r="Q71" s="65"/>
      <c r="R71" s="65"/>
      <c r="S71" s="65"/>
      <c r="T71" s="65"/>
      <c r="U71" s="65"/>
      <c r="V71" s="65"/>
      <c r="W71" s="67" t="s">
        <v>474</v>
      </c>
      <c r="X71" s="65" t="s">
        <v>473</v>
      </c>
      <c r="Y71" s="67" t="s">
        <v>472</v>
      </c>
      <c r="Z71" s="66" t="s">
        <v>471</v>
      </c>
      <c r="AA71" s="65" t="s">
        <v>988</v>
      </c>
    </row>
    <row r="72" spans="1:27" ht="114.75">
      <c r="A72" s="53">
        <v>65</v>
      </c>
      <c r="B72" s="52" t="s">
        <v>389</v>
      </c>
      <c r="C72" s="53" t="s">
        <v>481</v>
      </c>
      <c r="D72" s="67" t="s">
        <v>987</v>
      </c>
      <c r="E72" s="53">
        <v>24</v>
      </c>
      <c r="F72" s="68">
        <v>57.581009000000002</v>
      </c>
      <c r="G72" s="68">
        <v>83.786235000000005</v>
      </c>
      <c r="H72" s="71" t="s">
        <v>986</v>
      </c>
      <c r="I72" s="84">
        <v>2.63</v>
      </c>
      <c r="J72" s="53" t="s">
        <v>67</v>
      </c>
      <c r="K72" s="53">
        <v>0.75</v>
      </c>
      <c r="L72" s="53">
        <v>1</v>
      </c>
      <c r="M72" s="53"/>
      <c r="N72" s="53"/>
      <c r="O72" s="65"/>
      <c r="P72" s="65"/>
      <c r="Q72" s="65"/>
      <c r="R72" s="65"/>
      <c r="S72" s="65"/>
      <c r="T72" s="65"/>
      <c r="U72" s="65"/>
      <c r="V72" s="65"/>
      <c r="W72" s="67" t="s">
        <v>474</v>
      </c>
      <c r="X72" s="65" t="s">
        <v>473</v>
      </c>
      <c r="Y72" s="67" t="s">
        <v>472</v>
      </c>
      <c r="Z72" s="66" t="s">
        <v>471</v>
      </c>
      <c r="AA72" s="65" t="s">
        <v>782</v>
      </c>
    </row>
    <row r="73" spans="1:27" ht="114.75">
      <c r="A73" s="53">
        <v>66</v>
      </c>
      <c r="B73" s="52" t="s">
        <v>389</v>
      </c>
      <c r="C73" s="53" t="s">
        <v>481</v>
      </c>
      <c r="D73" s="67" t="s">
        <v>985</v>
      </c>
      <c r="E73" s="53">
        <v>31</v>
      </c>
      <c r="F73" s="68">
        <v>57.572102999999998</v>
      </c>
      <c r="G73" s="68">
        <v>83.788302000000002</v>
      </c>
      <c r="H73" s="71" t="s">
        <v>984</v>
      </c>
      <c r="I73" s="84">
        <v>2.63</v>
      </c>
      <c r="J73" s="53" t="s">
        <v>67</v>
      </c>
      <c r="K73" s="53">
        <v>0.75</v>
      </c>
      <c r="L73" s="53">
        <v>1</v>
      </c>
      <c r="M73" s="53"/>
      <c r="N73" s="53"/>
      <c r="O73" s="65"/>
      <c r="P73" s="65"/>
      <c r="Q73" s="65"/>
      <c r="R73" s="65"/>
      <c r="S73" s="65"/>
      <c r="T73" s="65"/>
      <c r="U73" s="65"/>
      <c r="V73" s="65"/>
      <c r="W73" s="67" t="s">
        <v>474</v>
      </c>
      <c r="X73" s="65" t="s">
        <v>473</v>
      </c>
      <c r="Y73" s="67" t="s">
        <v>472</v>
      </c>
      <c r="Z73" s="66" t="s">
        <v>471</v>
      </c>
      <c r="AA73" s="65" t="s">
        <v>983</v>
      </c>
    </row>
    <row r="74" spans="1:27" ht="114.75">
      <c r="A74" s="53">
        <v>67</v>
      </c>
      <c r="B74" s="52" t="s">
        <v>389</v>
      </c>
      <c r="C74" s="53" t="s">
        <v>481</v>
      </c>
      <c r="D74" s="67" t="s">
        <v>980</v>
      </c>
      <c r="E74" s="53">
        <v>4</v>
      </c>
      <c r="F74" s="68">
        <v>57.575339</v>
      </c>
      <c r="G74" s="68">
        <v>83.761844999999994</v>
      </c>
      <c r="H74" s="71" t="s">
        <v>982</v>
      </c>
      <c r="I74" s="84">
        <v>2.63</v>
      </c>
      <c r="J74" s="53" t="s">
        <v>67</v>
      </c>
      <c r="K74" s="53">
        <v>0.75</v>
      </c>
      <c r="L74" s="53">
        <v>1</v>
      </c>
      <c r="M74" s="53"/>
      <c r="N74" s="53"/>
      <c r="O74" s="65"/>
      <c r="P74" s="65"/>
      <c r="Q74" s="65"/>
      <c r="R74" s="65"/>
      <c r="S74" s="65"/>
      <c r="T74" s="65"/>
      <c r="U74" s="65"/>
      <c r="V74" s="65"/>
      <c r="W74" s="67" t="s">
        <v>474</v>
      </c>
      <c r="X74" s="65" t="s">
        <v>473</v>
      </c>
      <c r="Y74" s="67" t="s">
        <v>472</v>
      </c>
      <c r="Z74" s="66" t="s">
        <v>471</v>
      </c>
      <c r="AA74" s="65" t="s">
        <v>898</v>
      </c>
    </row>
    <row r="75" spans="1:27" ht="114.75">
      <c r="A75" s="53">
        <v>68</v>
      </c>
      <c r="B75" s="52" t="s">
        <v>389</v>
      </c>
      <c r="C75" s="53" t="s">
        <v>481</v>
      </c>
      <c r="D75" s="67" t="s">
        <v>980</v>
      </c>
      <c r="E75" s="53">
        <v>18</v>
      </c>
      <c r="F75" s="68">
        <v>57.57743</v>
      </c>
      <c r="G75" s="68">
        <v>83.764491000000007</v>
      </c>
      <c r="H75" s="71" t="s">
        <v>981</v>
      </c>
      <c r="I75" s="84">
        <v>2.63</v>
      </c>
      <c r="J75" s="53" t="s">
        <v>67</v>
      </c>
      <c r="K75" s="53">
        <v>0.75</v>
      </c>
      <c r="L75" s="53">
        <v>1</v>
      </c>
      <c r="M75" s="53"/>
      <c r="N75" s="53"/>
      <c r="O75" s="65"/>
      <c r="P75" s="65"/>
      <c r="Q75" s="65"/>
      <c r="R75" s="65"/>
      <c r="S75" s="65"/>
      <c r="T75" s="65"/>
      <c r="U75" s="65"/>
      <c r="V75" s="65"/>
      <c r="W75" s="67" t="s">
        <v>474</v>
      </c>
      <c r="X75" s="65" t="s">
        <v>473</v>
      </c>
      <c r="Y75" s="67" t="s">
        <v>472</v>
      </c>
      <c r="Z75" s="66" t="s">
        <v>471</v>
      </c>
      <c r="AA75" s="65" t="s">
        <v>873</v>
      </c>
    </row>
    <row r="76" spans="1:27" ht="114.75">
      <c r="A76" s="53">
        <v>69</v>
      </c>
      <c r="B76" s="52" t="s">
        <v>389</v>
      </c>
      <c r="C76" s="53" t="s">
        <v>481</v>
      </c>
      <c r="D76" s="67" t="s">
        <v>980</v>
      </c>
      <c r="E76" s="53">
        <v>19</v>
      </c>
      <c r="F76" s="68">
        <v>57.577705000000002</v>
      </c>
      <c r="G76" s="68">
        <v>83.763412000000002</v>
      </c>
      <c r="H76" s="71" t="s">
        <v>979</v>
      </c>
      <c r="I76" s="84">
        <v>2.63</v>
      </c>
      <c r="J76" s="53" t="s">
        <v>67</v>
      </c>
      <c r="K76" s="53">
        <v>0.75</v>
      </c>
      <c r="L76" s="53">
        <v>1</v>
      </c>
      <c r="M76" s="53"/>
      <c r="N76" s="53"/>
      <c r="O76" s="65"/>
      <c r="P76" s="65"/>
      <c r="Q76" s="65"/>
      <c r="R76" s="65"/>
      <c r="S76" s="65"/>
      <c r="T76" s="65"/>
      <c r="U76" s="65"/>
      <c r="V76" s="65"/>
      <c r="W76" s="67" t="s">
        <v>474</v>
      </c>
      <c r="X76" s="65" t="s">
        <v>473</v>
      </c>
      <c r="Y76" s="67" t="s">
        <v>472</v>
      </c>
      <c r="Z76" s="66" t="s">
        <v>471</v>
      </c>
      <c r="AA76" s="65" t="s">
        <v>900</v>
      </c>
    </row>
    <row r="77" spans="1:27" ht="114.75">
      <c r="A77" s="53">
        <v>70</v>
      </c>
      <c r="B77" s="52" t="s">
        <v>389</v>
      </c>
      <c r="C77" s="53" t="s">
        <v>481</v>
      </c>
      <c r="D77" s="67" t="s">
        <v>978</v>
      </c>
      <c r="E77" s="53">
        <v>24</v>
      </c>
      <c r="F77" s="68">
        <v>57.575719999999997</v>
      </c>
      <c r="G77" s="68">
        <v>83.753268000000006</v>
      </c>
      <c r="H77" s="71" t="s">
        <v>977</v>
      </c>
      <c r="I77" s="84">
        <v>2.63</v>
      </c>
      <c r="J77" s="53" t="s">
        <v>67</v>
      </c>
      <c r="K77" s="53">
        <v>0.75</v>
      </c>
      <c r="L77" s="53">
        <v>1</v>
      </c>
      <c r="M77" s="53"/>
      <c r="N77" s="53"/>
      <c r="O77" s="65"/>
      <c r="P77" s="65"/>
      <c r="Q77" s="65"/>
      <c r="R77" s="65"/>
      <c r="S77" s="65"/>
      <c r="T77" s="65"/>
      <c r="U77" s="65"/>
      <c r="V77" s="65"/>
      <c r="W77" s="67" t="s">
        <v>474</v>
      </c>
      <c r="X77" s="65" t="s">
        <v>473</v>
      </c>
      <c r="Y77" s="67" t="s">
        <v>472</v>
      </c>
      <c r="Z77" s="66" t="s">
        <v>471</v>
      </c>
      <c r="AA77" s="65" t="s">
        <v>821</v>
      </c>
    </row>
    <row r="78" spans="1:27" ht="114.75">
      <c r="A78" s="53">
        <v>71</v>
      </c>
      <c r="B78" s="52" t="s">
        <v>389</v>
      </c>
      <c r="C78" s="53" t="s">
        <v>481</v>
      </c>
      <c r="D78" s="67" t="s">
        <v>974</v>
      </c>
      <c r="E78" s="53">
        <v>21</v>
      </c>
      <c r="F78" s="68">
        <v>57.579918999999997</v>
      </c>
      <c r="G78" s="68">
        <v>83.776110000000003</v>
      </c>
      <c r="H78" s="71" t="s">
        <v>976</v>
      </c>
      <c r="I78" s="84">
        <v>2.63</v>
      </c>
      <c r="J78" s="53" t="s">
        <v>67</v>
      </c>
      <c r="K78" s="53">
        <v>0.75</v>
      </c>
      <c r="L78" s="53">
        <v>1</v>
      </c>
      <c r="M78" s="53"/>
      <c r="N78" s="53"/>
      <c r="O78" s="65"/>
      <c r="P78" s="65"/>
      <c r="Q78" s="65"/>
      <c r="R78" s="65"/>
      <c r="S78" s="65"/>
      <c r="T78" s="65"/>
      <c r="U78" s="65"/>
      <c r="V78" s="65"/>
      <c r="W78" s="67" t="s">
        <v>474</v>
      </c>
      <c r="X78" s="65" t="s">
        <v>473</v>
      </c>
      <c r="Y78" s="67" t="s">
        <v>472</v>
      </c>
      <c r="Z78" s="66" t="s">
        <v>471</v>
      </c>
      <c r="AA78" s="65" t="s">
        <v>975</v>
      </c>
    </row>
    <row r="79" spans="1:27" ht="114.75">
      <c r="A79" s="53">
        <v>72</v>
      </c>
      <c r="B79" s="52" t="s">
        <v>389</v>
      </c>
      <c r="C79" s="53" t="s">
        <v>481</v>
      </c>
      <c r="D79" s="67" t="s">
        <v>974</v>
      </c>
      <c r="E79" s="53">
        <v>3</v>
      </c>
      <c r="F79" s="68">
        <v>57.580132999999996</v>
      </c>
      <c r="G79" s="68">
        <v>83.779822999999993</v>
      </c>
      <c r="H79" s="71" t="s">
        <v>973</v>
      </c>
      <c r="I79" s="84">
        <v>2.63</v>
      </c>
      <c r="J79" s="53" t="s">
        <v>67</v>
      </c>
      <c r="K79" s="53">
        <v>0.75</v>
      </c>
      <c r="L79" s="53">
        <v>1</v>
      </c>
      <c r="M79" s="53"/>
      <c r="N79" s="53"/>
      <c r="O79" s="65"/>
      <c r="P79" s="65"/>
      <c r="Q79" s="65"/>
      <c r="R79" s="65"/>
      <c r="S79" s="65"/>
      <c r="T79" s="65"/>
      <c r="U79" s="65"/>
      <c r="V79" s="65"/>
      <c r="W79" s="67" t="s">
        <v>474</v>
      </c>
      <c r="X79" s="65" t="s">
        <v>473</v>
      </c>
      <c r="Y79" s="67" t="s">
        <v>472</v>
      </c>
      <c r="Z79" s="66" t="s">
        <v>471</v>
      </c>
      <c r="AA79" s="65" t="s">
        <v>501</v>
      </c>
    </row>
    <row r="80" spans="1:27" ht="114.75">
      <c r="A80" s="53">
        <v>73</v>
      </c>
      <c r="B80" s="52" t="s">
        <v>389</v>
      </c>
      <c r="C80" s="53" t="s">
        <v>481</v>
      </c>
      <c r="D80" s="67" t="s">
        <v>972</v>
      </c>
      <c r="E80" s="53">
        <v>4</v>
      </c>
      <c r="F80" s="68">
        <v>57.581738000000001</v>
      </c>
      <c r="G80" s="68">
        <v>83.782522999999998</v>
      </c>
      <c r="H80" s="71" t="s">
        <v>971</v>
      </c>
      <c r="I80" s="84">
        <v>2.63</v>
      </c>
      <c r="J80" s="53" t="s">
        <v>67</v>
      </c>
      <c r="K80" s="53">
        <v>0.75</v>
      </c>
      <c r="L80" s="53">
        <v>1</v>
      </c>
      <c r="M80" s="53"/>
      <c r="N80" s="53"/>
      <c r="O80" s="65"/>
      <c r="P80" s="65"/>
      <c r="Q80" s="65"/>
      <c r="R80" s="65"/>
      <c r="S80" s="65"/>
      <c r="T80" s="65"/>
      <c r="U80" s="65"/>
      <c r="V80" s="65"/>
      <c r="W80" s="67" t="s">
        <v>474</v>
      </c>
      <c r="X80" s="65" t="s">
        <v>473</v>
      </c>
      <c r="Y80" s="67" t="s">
        <v>472</v>
      </c>
      <c r="Z80" s="66" t="s">
        <v>471</v>
      </c>
      <c r="AA80" s="65" t="s">
        <v>909</v>
      </c>
    </row>
    <row r="81" spans="1:27" ht="114.75">
      <c r="A81" s="53">
        <v>74</v>
      </c>
      <c r="B81" s="52" t="s">
        <v>389</v>
      </c>
      <c r="C81" s="53" t="s">
        <v>481</v>
      </c>
      <c r="D81" s="67" t="s">
        <v>969</v>
      </c>
      <c r="E81" s="53">
        <v>2</v>
      </c>
      <c r="F81" s="68">
        <v>57.57949</v>
      </c>
      <c r="G81" s="68">
        <v>83.743781999999996</v>
      </c>
      <c r="H81" s="71" t="s">
        <v>970</v>
      </c>
      <c r="I81" s="84">
        <v>2.63</v>
      </c>
      <c r="J81" s="53" t="s">
        <v>67</v>
      </c>
      <c r="K81" s="53">
        <v>0.75</v>
      </c>
      <c r="L81" s="53">
        <v>1</v>
      </c>
      <c r="M81" s="53"/>
      <c r="N81" s="53"/>
      <c r="O81" s="65"/>
      <c r="P81" s="65"/>
      <c r="Q81" s="65"/>
      <c r="R81" s="65"/>
      <c r="S81" s="65"/>
      <c r="T81" s="65"/>
      <c r="U81" s="65"/>
      <c r="V81" s="65"/>
      <c r="W81" s="67" t="s">
        <v>474</v>
      </c>
      <c r="X81" s="65" t="s">
        <v>473</v>
      </c>
      <c r="Y81" s="67" t="s">
        <v>472</v>
      </c>
      <c r="Z81" s="66" t="s">
        <v>471</v>
      </c>
      <c r="AA81" s="65" t="s">
        <v>501</v>
      </c>
    </row>
    <row r="82" spans="1:27" ht="114.75">
      <c r="A82" s="53">
        <v>75</v>
      </c>
      <c r="B82" s="52" t="s">
        <v>389</v>
      </c>
      <c r="C82" s="53" t="s">
        <v>481</v>
      </c>
      <c r="D82" s="67" t="s">
        <v>969</v>
      </c>
      <c r="E82" s="53">
        <v>10</v>
      </c>
      <c r="F82" s="68">
        <v>57.578547999999998</v>
      </c>
      <c r="G82" s="68">
        <v>83.742396999999997</v>
      </c>
      <c r="H82" s="71" t="s">
        <v>968</v>
      </c>
      <c r="I82" s="84">
        <v>2.63</v>
      </c>
      <c r="J82" s="53" t="s">
        <v>67</v>
      </c>
      <c r="K82" s="53">
        <v>0.75</v>
      </c>
      <c r="L82" s="53">
        <v>1</v>
      </c>
      <c r="M82" s="53"/>
      <c r="N82" s="53"/>
      <c r="O82" s="65"/>
      <c r="P82" s="65"/>
      <c r="Q82" s="65"/>
      <c r="R82" s="65"/>
      <c r="S82" s="65"/>
      <c r="T82" s="65"/>
      <c r="U82" s="65"/>
      <c r="V82" s="65"/>
      <c r="W82" s="67" t="s">
        <v>474</v>
      </c>
      <c r="X82" s="65" t="s">
        <v>473</v>
      </c>
      <c r="Y82" s="67" t="s">
        <v>472</v>
      </c>
      <c r="Z82" s="66" t="s">
        <v>471</v>
      </c>
      <c r="AA82" s="65" t="s">
        <v>490</v>
      </c>
    </row>
    <row r="83" spans="1:27" ht="114.75">
      <c r="A83" s="53">
        <v>76</v>
      </c>
      <c r="B83" s="52" t="s">
        <v>389</v>
      </c>
      <c r="C83" s="53" t="s">
        <v>481</v>
      </c>
      <c r="D83" s="67" t="s">
        <v>967</v>
      </c>
      <c r="E83" s="53">
        <v>1</v>
      </c>
      <c r="F83" s="68">
        <v>57.583163999999996</v>
      </c>
      <c r="G83" s="68">
        <v>83.772689</v>
      </c>
      <c r="H83" s="71" t="s">
        <v>966</v>
      </c>
      <c r="I83" s="84">
        <v>2.63</v>
      </c>
      <c r="J83" s="53" t="s">
        <v>67</v>
      </c>
      <c r="K83" s="53">
        <v>0.75</v>
      </c>
      <c r="L83" s="53">
        <v>1</v>
      </c>
      <c r="M83" s="53"/>
      <c r="N83" s="53"/>
      <c r="O83" s="65"/>
      <c r="P83" s="65"/>
      <c r="Q83" s="65"/>
      <c r="R83" s="65"/>
      <c r="S83" s="65"/>
      <c r="T83" s="65"/>
      <c r="U83" s="65"/>
      <c r="V83" s="65"/>
      <c r="W83" s="67" t="s">
        <v>474</v>
      </c>
      <c r="X83" s="65" t="s">
        <v>473</v>
      </c>
      <c r="Y83" s="67" t="s">
        <v>472</v>
      </c>
      <c r="Z83" s="66" t="s">
        <v>471</v>
      </c>
      <c r="AA83" s="65" t="s">
        <v>501</v>
      </c>
    </row>
    <row r="84" spans="1:27" ht="114.75">
      <c r="A84" s="53">
        <v>77</v>
      </c>
      <c r="B84" s="52" t="s">
        <v>389</v>
      </c>
      <c r="C84" s="53" t="s">
        <v>481</v>
      </c>
      <c r="D84" s="67" t="s">
        <v>965</v>
      </c>
      <c r="E84" s="53">
        <v>7</v>
      </c>
      <c r="F84" s="68">
        <v>57.578302000000001</v>
      </c>
      <c r="G84" s="68">
        <v>83.794088000000002</v>
      </c>
      <c r="H84" s="71" t="s">
        <v>964</v>
      </c>
      <c r="I84" s="84">
        <v>2.63</v>
      </c>
      <c r="J84" s="53" t="s">
        <v>67</v>
      </c>
      <c r="K84" s="53">
        <v>0.75</v>
      </c>
      <c r="L84" s="53">
        <v>1</v>
      </c>
      <c r="M84" s="53"/>
      <c r="N84" s="53"/>
      <c r="O84" s="65"/>
      <c r="P84" s="65"/>
      <c r="Q84" s="65"/>
      <c r="R84" s="65"/>
      <c r="S84" s="65"/>
      <c r="T84" s="65"/>
      <c r="U84" s="65"/>
      <c r="V84" s="65"/>
      <c r="W84" s="67" t="s">
        <v>474</v>
      </c>
      <c r="X84" s="65" t="s">
        <v>473</v>
      </c>
      <c r="Y84" s="67" t="s">
        <v>472</v>
      </c>
      <c r="Z84" s="66" t="s">
        <v>471</v>
      </c>
      <c r="AA84" s="65" t="s">
        <v>650</v>
      </c>
    </row>
    <row r="85" spans="1:27" ht="114.75">
      <c r="A85" s="53">
        <v>78</v>
      </c>
      <c r="B85" s="52" t="s">
        <v>389</v>
      </c>
      <c r="C85" s="53" t="s">
        <v>481</v>
      </c>
      <c r="D85" s="67" t="s">
        <v>963</v>
      </c>
      <c r="E85" s="53">
        <v>10</v>
      </c>
      <c r="F85" s="68">
        <v>57.586727000000003</v>
      </c>
      <c r="G85" s="68">
        <v>83.748109999999997</v>
      </c>
      <c r="H85" s="71" t="s">
        <v>962</v>
      </c>
      <c r="I85" s="84">
        <v>2.63</v>
      </c>
      <c r="J85" s="53" t="s">
        <v>67</v>
      </c>
      <c r="K85" s="53">
        <v>0.75</v>
      </c>
      <c r="L85" s="53">
        <v>1</v>
      </c>
      <c r="M85" s="53"/>
      <c r="N85" s="53"/>
      <c r="O85" s="65"/>
      <c r="P85" s="65"/>
      <c r="Q85" s="65"/>
      <c r="R85" s="65"/>
      <c r="S85" s="65"/>
      <c r="T85" s="65"/>
      <c r="U85" s="65"/>
      <c r="V85" s="65"/>
      <c r="W85" s="67" t="s">
        <v>474</v>
      </c>
      <c r="X85" s="65" t="s">
        <v>473</v>
      </c>
      <c r="Y85" s="67" t="s">
        <v>472</v>
      </c>
      <c r="Z85" s="66" t="s">
        <v>471</v>
      </c>
      <c r="AA85" s="65" t="s">
        <v>490</v>
      </c>
    </row>
    <row r="86" spans="1:27" ht="114.75">
      <c r="A86" s="53">
        <v>79</v>
      </c>
      <c r="B86" s="52" t="s">
        <v>389</v>
      </c>
      <c r="C86" s="53" t="s">
        <v>481</v>
      </c>
      <c r="D86" s="67" t="s">
        <v>961</v>
      </c>
      <c r="E86" s="53">
        <v>1</v>
      </c>
      <c r="F86" s="68">
        <v>57.578175999999999</v>
      </c>
      <c r="G86" s="68">
        <v>83.746607999999995</v>
      </c>
      <c r="H86" s="71" t="s">
        <v>960</v>
      </c>
      <c r="I86" s="84">
        <v>2.63</v>
      </c>
      <c r="J86" s="53" t="s">
        <v>67</v>
      </c>
      <c r="K86" s="53">
        <v>0.75</v>
      </c>
      <c r="L86" s="53">
        <v>1</v>
      </c>
      <c r="M86" s="53"/>
      <c r="N86" s="53"/>
      <c r="O86" s="65"/>
      <c r="P86" s="65"/>
      <c r="Q86" s="65"/>
      <c r="R86" s="65"/>
      <c r="S86" s="65"/>
      <c r="T86" s="65"/>
      <c r="U86" s="65"/>
      <c r="V86" s="65"/>
      <c r="W86" s="67" t="s">
        <v>474</v>
      </c>
      <c r="X86" s="65" t="s">
        <v>473</v>
      </c>
      <c r="Y86" s="67" t="s">
        <v>472</v>
      </c>
      <c r="Z86" s="66" t="s">
        <v>471</v>
      </c>
      <c r="AA86" s="65" t="s">
        <v>501</v>
      </c>
    </row>
    <row r="87" spans="1:27" ht="114.75">
      <c r="A87" s="53">
        <v>80</v>
      </c>
      <c r="B87" s="52" t="s">
        <v>389</v>
      </c>
      <c r="C87" s="53" t="s">
        <v>481</v>
      </c>
      <c r="D87" s="67" t="s">
        <v>959</v>
      </c>
      <c r="E87" s="53">
        <v>1</v>
      </c>
      <c r="F87" s="68">
        <v>57.580984000000001</v>
      </c>
      <c r="G87" s="68">
        <v>83.749920000000003</v>
      </c>
      <c r="H87" s="71" t="s">
        <v>958</v>
      </c>
      <c r="I87" s="84">
        <v>2.63</v>
      </c>
      <c r="J87" s="53" t="s">
        <v>67</v>
      </c>
      <c r="K87" s="53">
        <v>0.75</v>
      </c>
      <c r="L87" s="53">
        <v>1</v>
      </c>
      <c r="M87" s="53"/>
      <c r="N87" s="53"/>
      <c r="O87" s="65"/>
      <c r="P87" s="65"/>
      <c r="Q87" s="65"/>
      <c r="R87" s="65"/>
      <c r="S87" s="65"/>
      <c r="T87" s="65"/>
      <c r="U87" s="65"/>
      <c r="V87" s="65"/>
      <c r="W87" s="67" t="s">
        <v>474</v>
      </c>
      <c r="X87" s="65" t="s">
        <v>473</v>
      </c>
      <c r="Y87" s="67" t="s">
        <v>472</v>
      </c>
      <c r="Z87" s="66" t="s">
        <v>471</v>
      </c>
      <c r="AA87" s="65" t="s">
        <v>501</v>
      </c>
    </row>
    <row r="88" spans="1:27" ht="114.75">
      <c r="A88" s="53">
        <v>81</v>
      </c>
      <c r="B88" s="52" t="s">
        <v>389</v>
      </c>
      <c r="C88" s="53" t="s">
        <v>481</v>
      </c>
      <c r="D88" s="67" t="s">
        <v>957</v>
      </c>
      <c r="E88" s="53">
        <v>6</v>
      </c>
      <c r="F88" s="68">
        <v>57.564543</v>
      </c>
      <c r="G88" s="68">
        <v>83.786596000000003</v>
      </c>
      <c r="H88" s="71" t="s">
        <v>956</v>
      </c>
      <c r="I88" s="84">
        <v>2.63</v>
      </c>
      <c r="J88" s="53" t="s">
        <v>67</v>
      </c>
      <c r="K88" s="53">
        <v>0.75</v>
      </c>
      <c r="L88" s="53">
        <v>1</v>
      </c>
      <c r="M88" s="53"/>
      <c r="N88" s="53"/>
      <c r="O88" s="65"/>
      <c r="P88" s="65"/>
      <c r="Q88" s="65"/>
      <c r="R88" s="65"/>
      <c r="S88" s="65"/>
      <c r="T88" s="65"/>
      <c r="U88" s="65"/>
      <c r="V88" s="65"/>
      <c r="W88" s="67" t="s">
        <v>474</v>
      </c>
      <c r="X88" s="65" t="s">
        <v>473</v>
      </c>
      <c r="Y88" s="67" t="s">
        <v>472</v>
      </c>
      <c r="Z88" s="66" t="s">
        <v>471</v>
      </c>
      <c r="AA88" s="65" t="s">
        <v>902</v>
      </c>
    </row>
    <row r="89" spans="1:27" ht="114.75">
      <c r="A89" s="53">
        <v>82</v>
      </c>
      <c r="B89" s="52" t="s">
        <v>389</v>
      </c>
      <c r="C89" s="53" t="s">
        <v>481</v>
      </c>
      <c r="D89" s="67" t="s">
        <v>955</v>
      </c>
      <c r="E89" s="53">
        <v>27</v>
      </c>
      <c r="F89" s="68">
        <v>57.580618999999999</v>
      </c>
      <c r="G89" s="68">
        <v>83.768987999999993</v>
      </c>
      <c r="H89" s="71" t="s">
        <v>954</v>
      </c>
      <c r="I89" s="84">
        <v>2.63</v>
      </c>
      <c r="J89" s="53" t="s">
        <v>67</v>
      </c>
      <c r="K89" s="53">
        <v>0.75</v>
      </c>
      <c r="L89" s="53">
        <v>3</v>
      </c>
      <c r="M89" s="53"/>
      <c r="N89" s="53"/>
      <c r="O89" s="65"/>
      <c r="P89" s="65"/>
      <c r="Q89" s="65"/>
      <c r="R89" s="65"/>
      <c r="S89" s="65"/>
      <c r="T89" s="65"/>
      <c r="U89" s="65"/>
      <c r="V89" s="65"/>
      <c r="W89" s="67" t="s">
        <v>474</v>
      </c>
      <c r="X89" s="65" t="s">
        <v>473</v>
      </c>
      <c r="Y89" s="67" t="s">
        <v>472</v>
      </c>
      <c r="Z89" s="66" t="s">
        <v>471</v>
      </c>
      <c r="AA89" s="65" t="s">
        <v>947</v>
      </c>
    </row>
    <row r="90" spans="1:27" ht="114.75">
      <c r="A90" s="53">
        <v>83</v>
      </c>
      <c r="B90" s="52" t="s">
        <v>389</v>
      </c>
      <c r="C90" s="53" t="s">
        <v>481</v>
      </c>
      <c r="D90" s="67" t="s">
        <v>953</v>
      </c>
      <c r="E90" s="53">
        <v>1</v>
      </c>
      <c r="F90" s="68">
        <v>57.577944000000002</v>
      </c>
      <c r="G90" s="68">
        <v>83.758675999999994</v>
      </c>
      <c r="H90" s="71" t="s">
        <v>952</v>
      </c>
      <c r="I90" s="84">
        <v>2.63</v>
      </c>
      <c r="J90" s="53" t="s">
        <v>67</v>
      </c>
      <c r="K90" s="53">
        <v>0.75</v>
      </c>
      <c r="L90" s="53">
        <v>1</v>
      </c>
      <c r="M90" s="53"/>
      <c r="N90" s="53"/>
      <c r="O90" s="65"/>
      <c r="P90" s="65"/>
      <c r="Q90" s="65"/>
      <c r="R90" s="65"/>
      <c r="S90" s="65"/>
      <c r="T90" s="65"/>
      <c r="U90" s="65"/>
      <c r="V90" s="65"/>
      <c r="W90" s="67" t="s">
        <v>474</v>
      </c>
      <c r="X90" s="65" t="s">
        <v>473</v>
      </c>
      <c r="Y90" s="67" t="s">
        <v>472</v>
      </c>
      <c r="Z90" s="66" t="s">
        <v>471</v>
      </c>
      <c r="AA90" s="65" t="s">
        <v>501</v>
      </c>
    </row>
    <row r="91" spans="1:27" ht="114.75">
      <c r="A91" s="53">
        <v>84</v>
      </c>
      <c r="B91" s="52" t="s">
        <v>389</v>
      </c>
      <c r="C91" s="53" t="s">
        <v>481</v>
      </c>
      <c r="D91" s="67" t="s">
        <v>951</v>
      </c>
      <c r="E91" s="53">
        <v>3</v>
      </c>
      <c r="F91" s="68">
        <v>57.574731999999997</v>
      </c>
      <c r="G91" s="68">
        <v>83.755426999999997</v>
      </c>
      <c r="H91" s="71" t="s">
        <v>950</v>
      </c>
      <c r="I91" s="84">
        <v>2.63</v>
      </c>
      <c r="J91" s="53" t="s">
        <v>67</v>
      </c>
      <c r="K91" s="53">
        <v>0.75</v>
      </c>
      <c r="L91" s="53">
        <v>1</v>
      </c>
      <c r="M91" s="53"/>
      <c r="N91" s="53"/>
      <c r="O91" s="65"/>
      <c r="P91" s="65"/>
      <c r="Q91" s="65"/>
      <c r="R91" s="65"/>
      <c r="S91" s="65"/>
      <c r="T91" s="65"/>
      <c r="U91" s="65"/>
      <c r="V91" s="65"/>
      <c r="W91" s="67" t="s">
        <v>474</v>
      </c>
      <c r="X91" s="65" t="s">
        <v>473</v>
      </c>
      <c r="Y91" s="67" t="s">
        <v>472</v>
      </c>
      <c r="Z91" s="66" t="s">
        <v>471</v>
      </c>
      <c r="AA91" s="65" t="s">
        <v>501</v>
      </c>
    </row>
    <row r="92" spans="1:27" ht="114.75">
      <c r="A92" s="53">
        <v>85</v>
      </c>
      <c r="B92" s="52" t="s">
        <v>389</v>
      </c>
      <c r="C92" s="53" t="s">
        <v>481</v>
      </c>
      <c r="D92" s="67" t="s">
        <v>949</v>
      </c>
      <c r="E92" s="53">
        <v>28</v>
      </c>
      <c r="F92" s="68">
        <v>57.586416</v>
      </c>
      <c r="G92" s="68">
        <v>83.736812</v>
      </c>
      <c r="H92" s="71" t="s">
        <v>948</v>
      </c>
      <c r="I92" s="84">
        <v>2.63</v>
      </c>
      <c r="J92" s="53" t="s">
        <v>67</v>
      </c>
      <c r="K92" s="53">
        <v>0.75</v>
      </c>
      <c r="L92" s="53">
        <v>1</v>
      </c>
      <c r="M92" s="53"/>
      <c r="N92" s="53"/>
      <c r="O92" s="65"/>
      <c r="P92" s="65"/>
      <c r="Q92" s="65"/>
      <c r="R92" s="65"/>
      <c r="S92" s="65"/>
      <c r="T92" s="65"/>
      <c r="U92" s="65"/>
      <c r="V92" s="65"/>
      <c r="W92" s="67" t="s">
        <v>474</v>
      </c>
      <c r="X92" s="65" t="s">
        <v>473</v>
      </c>
      <c r="Y92" s="67" t="s">
        <v>472</v>
      </c>
      <c r="Z92" s="66" t="s">
        <v>471</v>
      </c>
      <c r="AA92" s="65" t="s">
        <v>947</v>
      </c>
    </row>
    <row r="93" spans="1:27" ht="114.75">
      <c r="A93" s="53">
        <v>86</v>
      </c>
      <c r="B93" s="52" t="s">
        <v>389</v>
      </c>
      <c r="C93" s="9" t="s">
        <v>481</v>
      </c>
      <c r="D93" s="53" t="s">
        <v>715</v>
      </c>
      <c r="E93" s="53">
        <v>1</v>
      </c>
      <c r="F93" s="68">
        <v>57.576006999999997</v>
      </c>
      <c r="G93" s="68">
        <v>83.755403000000001</v>
      </c>
      <c r="H93" s="71" t="s">
        <v>946</v>
      </c>
      <c r="I93" s="84">
        <v>2.63</v>
      </c>
      <c r="J93" s="53" t="s">
        <v>67</v>
      </c>
      <c r="K93" s="53">
        <v>0.75</v>
      </c>
      <c r="L93" s="53">
        <v>1</v>
      </c>
      <c r="M93" s="53"/>
      <c r="N93" s="53"/>
      <c r="O93" s="65"/>
      <c r="P93" s="65"/>
      <c r="Q93" s="65"/>
      <c r="R93" s="65"/>
      <c r="S93" s="65"/>
      <c r="T93" s="65"/>
      <c r="U93" s="65"/>
      <c r="V93" s="65"/>
      <c r="W93" s="67" t="s">
        <v>474</v>
      </c>
      <c r="X93" s="65" t="s">
        <v>473</v>
      </c>
      <c r="Y93" s="67" t="s">
        <v>472</v>
      </c>
      <c r="Z93" s="66" t="s">
        <v>471</v>
      </c>
      <c r="AA93" s="65" t="s">
        <v>501</v>
      </c>
    </row>
    <row r="94" spans="1:27" ht="114.75">
      <c r="A94" s="53">
        <v>87</v>
      </c>
      <c r="B94" s="52" t="s">
        <v>389</v>
      </c>
      <c r="C94" s="53" t="s">
        <v>481</v>
      </c>
      <c r="D94" s="9" t="s">
        <v>945</v>
      </c>
      <c r="E94" s="9">
        <v>7</v>
      </c>
      <c r="F94" s="69">
        <v>57.586399999999998</v>
      </c>
      <c r="G94" s="69">
        <v>83.797606999999999</v>
      </c>
      <c r="H94" s="71" t="s">
        <v>944</v>
      </c>
      <c r="I94" s="84">
        <v>2.63</v>
      </c>
      <c r="J94" s="53" t="s">
        <v>67</v>
      </c>
      <c r="K94" s="53">
        <v>0.75</v>
      </c>
      <c r="L94" s="53">
        <v>1</v>
      </c>
      <c r="M94" s="53"/>
      <c r="N94" s="53"/>
      <c r="O94" s="65"/>
      <c r="P94" s="65"/>
      <c r="Q94" s="65"/>
      <c r="R94" s="65"/>
      <c r="S94" s="65"/>
      <c r="T94" s="65"/>
      <c r="U94" s="65"/>
      <c r="V94" s="65"/>
      <c r="W94" s="67" t="s">
        <v>474</v>
      </c>
      <c r="X94" s="65" t="s">
        <v>473</v>
      </c>
      <c r="Y94" s="67" t="s">
        <v>472</v>
      </c>
      <c r="Z94" s="66" t="s">
        <v>471</v>
      </c>
      <c r="AA94" s="65" t="s">
        <v>650</v>
      </c>
    </row>
    <row r="95" spans="1:27" ht="114.75">
      <c r="A95" s="53">
        <v>88</v>
      </c>
      <c r="B95" s="52" t="s">
        <v>389</v>
      </c>
      <c r="C95" s="53" t="s">
        <v>481</v>
      </c>
      <c r="D95" s="53" t="s">
        <v>595</v>
      </c>
      <c r="E95" s="53">
        <v>21</v>
      </c>
      <c r="F95" s="68">
        <v>57.574444999999997</v>
      </c>
      <c r="G95" s="68">
        <v>83.766728999999998</v>
      </c>
      <c r="H95" s="71" t="s">
        <v>943</v>
      </c>
      <c r="I95" s="84">
        <v>2.63</v>
      </c>
      <c r="J95" s="53" t="s">
        <v>67</v>
      </c>
      <c r="K95" s="53">
        <v>0.75</v>
      </c>
      <c r="L95" s="53">
        <v>1</v>
      </c>
      <c r="M95" s="53"/>
      <c r="N95" s="53"/>
      <c r="O95" s="65"/>
      <c r="P95" s="65"/>
      <c r="Q95" s="65"/>
      <c r="R95" s="65"/>
      <c r="S95" s="65"/>
      <c r="T95" s="65"/>
      <c r="U95" s="65"/>
      <c r="V95" s="65"/>
      <c r="W95" s="67" t="s">
        <v>474</v>
      </c>
      <c r="X95" s="65" t="s">
        <v>473</v>
      </c>
      <c r="Y95" s="67" t="s">
        <v>472</v>
      </c>
      <c r="Z95" s="66" t="s">
        <v>471</v>
      </c>
      <c r="AA95" s="65" t="s">
        <v>942</v>
      </c>
    </row>
    <row r="96" spans="1:27" ht="114.75">
      <c r="A96" s="53">
        <v>89</v>
      </c>
      <c r="B96" s="52" t="s">
        <v>389</v>
      </c>
      <c r="C96" s="53" t="s">
        <v>481</v>
      </c>
      <c r="D96" s="53" t="s">
        <v>741</v>
      </c>
      <c r="E96" s="53">
        <v>21</v>
      </c>
      <c r="F96" s="68">
        <v>57.587617000000002</v>
      </c>
      <c r="G96" s="68">
        <v>83.772839000000005</v>
      </c>
      <c r="H96" s="71" t="s">
        <v>941</v>
      </c>
      <c r="I96" s="84">
        <v>2.63</v>
      </c>
      <c r="J96" s="53" t="s">
        <v>67</v>
      </c>
      <c r="K96" s="53">
        <v>0.75</v>
      </c>
      <c r="L96" s="53">
        <v>1</v>
      </c>
      <c r="M96" s="53"/>
      <c r="N96" s="53"/>
      <c r="O96" s="65"/>
      <c r="P96" s="65"/>
      <c r="Q96" s="65"/>
      <c r="R96" s="65"/>
      <c r="S96" s="65"/>
      <c r="T96" s="65"/>
      <c r="U96" s="65"/>
      <c r="V96" s="65"/>
      <c r="W96" s="67" t="s">
        <v>474</v>
      </c>
      <c r="X96" s="65" t="s">
        <v>473</v>
      </c>
      <c r="Y96" s="67" t="s">
        <v>472</v>
      </c>
      <c r="Z96" s="66" t="s">
        <v>471</v>
      </c>
      <c r="AA96" s="65" t="s">
        <v>940</v>
      </c>
    </row>
    <row r="97" spans="1:27" ht="114.75">
      <c r="A97" s="53">
        <v>90</v>
      </c>
      <c r="B97" s="52" t="s">
        <v>389</v>
      </c>
      <c r="C97" s="53" t="s">
        <v>481</v>
      </c>
      <c r="D97" s="53" t="s">
        <v>597</v>
      </c>
      <c r="E97" s="53">
        <v>25</v>
      </c>
      <c r="F97" s="68">
        <v>57.584330000000001</v>
      </c>
      <c r="G97" s="68">
        <v>83.772067000000007</v>
      </c>
      <c r="H97" s="71" t="s">
        <v>939</v>
      </c>
      <c r="I97" s="84">
        <v>2.63</v>
      </c>
      <c r="J97" s="53" t="s">
        <v>67</v>
      </c>
      <c r="K97" s="53">
        <v>0.75</v>
      </c>
      <c r="L97" s="53">
        <v>1</v>
      </c>
      <c r="M97" s="53"/>
      <c r="N97" s="53"/>
      <c r="O97" s="65"/>
      <c r="P97" s="65"/>
      <c r="Q97" s="65"/>
      <c r="R97" s="65"/>
      <c r="S97" s="65"/>
      <c r="T97" s="65"/>
      <c r="U97" s="65"/>
      <c r="V97" s="65"/>
      <c r="W97" s="67" t="s">
        <v>474</v>
      </c>
      <c r="X97" s="65" t="s">
        <v>473</v>
      </c>
      <c r="Y97" s="67" t="s">
        <v>472</v>
      </c>
      <c r="Z97" s="66" t="s">
        <v>471</v>
      </c>
      <c r="AA97" s="65" t="s">
        <v>782</v>
      </c>
    </row>
    <row r="98" spans="1:27" ht="114.75">
      <c r="A98" s="53">
        <v>91</v>
      </c>
      <c r="B98" s="52" t="s">
        <v>389</v>
      </c>
      <c r="C98" s="53" t="s">
        <v>481</v>
      </c>
      <c r="D98" s="53" t="s">
        <v>617</v>
      </c>
      <c r="E98" s="53">
        <v>14</v>
      </c>
      <c r="F98" s="68">
        <v>57.581040000000002</v>
      </c>
      <c r="G98" s="68">
        <v>83.780198999999996</v>
      </c>
      <c r="H98" s="71" t="s">
        <v>938</v>
      </c>
      <c r="I98" s="84">
        <v>2.63</v>
      </c>
      <c r="J98" s="53" t="s">
        <v>67</v>
      </c>
      <c r="K98" s="53">
        <v>0.75</v>
      </c>
      <c r="L98" s="53">
        <v>1</v>
      </c>
      <c r="M98" s="53"/>
      <c r="N98" s="53"/>
      <c r="O98" s="65"/>
      <c r="P98" s="65"/>
      <c r="Q98" s="65"/>
      <c r="R98" s="65"/>
      <c r="S98" s="65"/>
      <c r="T98" s="65"/>
      <c r="U98" s="65"/>
      <c r="V98" s="65"/>
      <c r="W98" s="67" t="s">
        <v>474</v>
      </c>
      <c r="X98" s="65" t="s">
        <v>473</v>
      </c>
      <c r="Y98" s="67" t="s">
        <v>472</v>
      </c>
      <c r="Z98" s="66" t="s">
        <v>471</v>
      </c>
      <c r="AA98" s="65" t="s">
        <v>612</v>
      </c>
    </row>
    <row r="99" spans="1:27" ht="114.75">
      <c r="A99" s="53">
        <v>92</v>
      </c>
      <c r="B99" s="52" t="s">
        <v>389</v>
      </c>
      <c r="C99" s="53" t="s">
        <v>481</v>
      </c>
      <c r="D99" s="53" t="s">
        <v>826</v>
      </c>
      <c r="E99" s="53">
        <v>64</v>
      </c>
      <c r="F99" s="68">
        <v>57.582248</v>
      </c>
      <c r="G99" s="68">
        <v>83.771326999999999</v>
      </c>
      <c r="H99" s="71" t="s">
        <v>937</v>
      </c>
      <c r="I99" s="84">
        <v>2.63</v>
      </c>
      <c r="J99" s="53" t="s">
        <v>67</v>
      </c>
      <c r="K99" s="53">
        <v>0.75</v>
      </c>
      <c r="L99" s="53">
        <v>1</v>
      </c>
      <c r="M99" s="53"/>
      <c r="N99" s="53"/>
      <c r="O99" s="65"/>
      <c r="P99" s="65"/>
      <c r="Q99" s="65"/>
      <c r="R99" s="65"/>
      <c r="S99" s="65"/>
      <c r="T99" s="65"/>
      <c r="U99" s="65"/>
      <c r="V99" s="65"/>
      <c r="W99" s="67" t="s">
        <v>474</v>
      </c>
      <c r="X99" s="65" t="s">
        <v>473</v>
      </c>
      <c r="Y99" s="67" t="s">
        <v>472</v>
      </c>
      <c r="Z99" s="66" t="s">
        <v>471</v>
      </c>
      <c r="AA99" s="65" t="s">
        <v>880</v>
      </c>
    </row>
    <row r="100" spans="1:27" ht="114.75">
      <c r="A100" s="53">
        <v>93</v>
      </c>
      <c r="B100" s="52" t="s">
        <v>389</v>
      </c>
      <c r="C100" s="53" t="s">
        <v>481</v>
      </c>
      <c r="D100" s="53" t="s">
        <v>817</v>
      </c>
      <c r="E100" s="53" t="s">
        <v>936</v>
      </c>
      <c r="F100" s="68">
        <v>57.571064999999997</v>
      </c>
      <c r="G100" s="68">
        <v>83.756371000000001</v>
      </c>
      <c r="H100" s="71" t="s">
        <v>935</v>
      </c>
      <c r="I100" s="84">
        <v>2.63</v>
      </c>
      <c r="J100" s="53" t="s">
        <v>67</v>
      </c>
      <c r="K100" s="53">
        <v>0.75</v>
      </c>
      <c r="L100" s="53">
        <v>1</v>
      </c>
      <c r="M100" s="53"/>
      <c r="N100" s="53"/>
      <c r="O100" s="65"/>
      <c r="P100" s="65"/>
      <c r="Q100" s="65"/>
      <c r="R100" s="65"/>
      <c r="S100" s="65"/>
      <c r="T100" s="65"/>
      <c r="U100" s="65"/>
      <c r="V100" s="65"/>
      <c r="W100" s="67" t="s">
        <v>474</v>
      </c>
      <c r="X100" s="65" t="s">
        <v>473</v>
      </c>
      <c r="Y100" s="67" t="s">
        <v>472</v>
      </c>
      <c r="Z100" s="66" t="s">
        <v>471</v>
      </c>
      <c r="AA100" s="65" t="s">
        <v>650</v>
      </c>
    </row>
    <row r="101" spans="1:27" ht="114.75">
      <c r="A101" s="53">
        <v>94</v>
      </c>
      <c r="B101" s="52" t="s">
        <v>389</v>
      </c>
      <c r="C101" s="53" t="s">
        <v>481</v>
      </c>
      <c r="D101" s="53" t="s">
        <v>817</v>
      </c>
      <c r="E101" s="53">
        <v>3</v>
      </c>
      <c r="F101" s="68">
        <v>57.574393000000001</v>
      </c>
      <c r="G101" s="68">
        <v>83.753489999999999</v>
      </c>
      <c r="H101" s="71" t="s">
        <v>934</v>
      </c>
      <c r="I101" s="84">
        <v>2.63</v>
      </c>
      <c r="J101" s="53" t="s">
        <v>67</v>
      </c>
      <c r="K101" s="53">
        <v>0.75</v>
      </c>
      <c r="L101" s="53">
        <v>2</v>
      </c>
      <c r="M101" s="53"/>
      <c r="N101" s="53"/>
      <c r="O101" s="65"/>
      <c r="P101" s="65"/>
      <c r="Q101" s="65"/>
      <c r="R101" s="65"/>
      <c r="S101" s="65"/>
      <c r="T101" s="65"/>
      <c r="U101" s="65"/>
      <c r="V101" s="65"/>
      <c r="W101" s="67" t="s">
        <v>474</v>
      </c>
      <c r="X101" s="65" t="s">
        <v>473</v>
      </c>
      <c r="Y101" s="67" t="s">
        <v>472</v>
      </c>
      <c r="Z101" s="66" t="s">
        <v>471</v>
      </c>
      <c r="AA101" s="65" t="s">
        <v>501</v>
      </c>
    </row>
    <row r="102" spans="1:27" ht="114.75">
      <c r="A102" s="53">
        <v>95</v>
      </c>
      <c r="B102" s="52" t="s">
        <v>389</v>
      </c>
      <c r="C102" s="53" t="s">
        <v>481</v>
      </c>
      <c r="D102" s="53" t="s">
        <v>817</v>
      </c>
      <c r="E102" s="53">
        <v>7</v>
      </c>
      <c r="F102" s="68">
        <v>57.571770000000001</v>
      </c>
      <c r="G102" s="68">
        <v>83.754626999999999</v>
      </c>
      <c r="H102" s="71" t="s">
        <v>933</v>
      </c>
      <c r="I102" s="84">
        <v>2.63</v>
      </c>
      <c r="J102" s="53" t="s">
        <v>67</v>
      </c>
      <c r="K102" s="53">
        <v>0.75</v>
      </c>
      <c r="L102" s="53">
        <v>1</v>
      </c>
      <c r="M102" s="53"/>
      <c r="N102" s="53"/>
      <c r="O102" s="65"/>
      <c r="P102" s="65"/>
      <c r="Q102" s="65"/>
      <c r="R102" s="65"/>
      <c r="S102" s="65"/>
      <c r="T102" s="65"/>
      <c r="U102" s="65"/>
      <c r="V102" s="65"/>
      <c r="W102" s="67" t="s">
        <v>474</v>
      </c>
      <c r="X102" s="65" t="s">
        <v>473</v>
      </c>
      <c r="Y102" s="67" t="s">
        <v>472</v>
      </c>
      <c r="Z102" s="66" t="s">
        <v>471</v>
      </c>
      <c r="AA102" s="65" t="s">
        <v>791</v>
      </c>
    </row>
    <row r="103" spans="1:27" ht="114.75">
      <c r="A103" s="53">
        <v>96</v>
      </c>
      <c r="B103" s="52" t="s">
        <v>389</v>
      </c>
      <c r="C103" s="53" t="s">
        <v>481</v>
      </c>
      <c r="D103" s="53" t="s">
        <v>817</v>
      </c>
      <c r="E103" s="53">
        <v>9</v>
      </c>
      <c r="F103" s="68">
        <v>57.571313000000004</v>
      </c>
      <c r="G103" s="68">
        <v>83.754605999999995</v>
      </c>
      <c r="H103" s="71" t="s">
        <v>932</v>
      </c>
      <c r="I103" s="84">
        <v>2.63</v>
      </c>
      <c r="J103" s="53" t="s">
        <v>67</v>
      </c>
      <c r="K103" s="53">
        <v>0.75</v>
      </c>
      <c r="L103" s="53">
        <v>1</v>
      </c>
      <c r="M103" s="53"/>
      <c r="N103" s="53"/>
      <c r="O103" s="65"/>
      <c r="P103" s="65"/>
      <c r="Q103" s="65"/>
      <c r="R103" s="65"/>
      <c r="S103" s="65"/>
      <c r="T103" s="65"/>
      <c r="U103" s="65"/>
      <c r="V103" s="65"/>
      <c r="W103" s="67" t="s">
        <v>474</v>
      </c>
      <c r="X103" s="65" t="s">
        <v>473</v>
      </c>
      <c r="Y103" s="67" t="s">
        <v>472</v>
      </c>
      <c r="Z103" s="66" t="s">
        <v>471</v>
      </c>
      <c r="AA103" s="65" t="s">
        <v>912</v>
      </c>
    </row>
    <row r="104" spans="1:27" ht="114.75">
      <c r="A104" s="53">
        <v>97</v>
      </c>
      <c r="B104" s="52" t="s">
        <v>389</v>
      </c>
      <c r="C104" s="53" t="s">
        <v>481</v>
      </c>
      <c r="D104" s="53" t="s">
        <v>817</v>
      </c>
      <c r="E104" s="53">
        <v>11</v>
      </c>
      <c r="F104" s="68">
        <v>57.570996000000001</v>
      </c>
      <c r="G104" s="68">
        <v>83.754696999999993</v>
      </c>
      <c r="H104" s="71" t="s">
        <v>931</v>
      </c>
      <c r="I104" s="84">
        <v>2.63</v>
      </c>
      <c r="J104" s="53" t="s">
        <v>67</v>
      </c>
      <c r="K104" s="53">
        <v>0.75</v>
      </c>
      <c r="L104" s="53">
        <v>1</v>
      </c>
      <c r="M104" s="53"/>
      <c r="N104" s="53"/>
      <c r="O104" s="65"/>
      <c r="P104" s="65"/>
      <c r="Q104" s="65"/>
      <c r="R104" s="65"/>
      <c r="S104" s="65"/>
      <c r="T104" s="65"/>
      <c r="U104" s="65"/>
      <c r="V104" s="65"/>
      <c r="W104" s="67" t="s">
        <v>474</v>
      </c>
      <c r="X104" s="65" t="s">
        <v>473</v>
      </c>
      <c r="Y104" s="67" t="s">
        <v>472</v>
      </c>
      <c r="Z104" s="66" t="s">
        <v>471</v>
      </c>
      <c r="AA104" s="65" t="s">
        <v>680</v>
      </c>
    </row>
    <row r="105" spans="1:27" ht="114.75">
      <c r="A105" s="53">
        <v>98</v>
      </c>
      <c r="B105" s="52" t="s">
        <v>389</v>
      </c>
      <c r="C105" s="53" t="s">
        <v>481</v>
      </c>
      <c r="D105" s="53" t="s">
        <v>578</v>
      </c>
      <c r="E105" s="53">
        <v>4</v>
      </c>
      <c r="F105" s="68">
        <v>57.580002</v>
      </c>
      <c r="G105" s="68">
        <v>83.758628999999999</v>
      </c>
      <c r="H105" s="71" t="s">
        <v>931</v>
      </c>
      <c r="I105" s="84">
        <v>2.63</v>
      </c>
      <c r="J105" s="53" t="s">
        <v>67</v>
      </c>
      <c r="K105" s="53">
        <v>0.75</v>
      </c>
      <c r="L105" s="65" t="s">
        <v>475</v>
      </c>
      <c r="M105" s="53"/>
      <c r="N105" s="53"/>
      <c r="O105" s="65"/>
      <c r="P105" s="65"/>
      <c r="Q105" s="65"/>
      <c r="R105" s="65"/>
      <c r="S105" s="65"/>
      <c r="T105" s="65"/>
      <c r="U105" s="65"/>
      <c r="V105" s="65"/>
      <c r="W105" s="67" t="s">
        <v>474</v>
      </c>
      <c r="X105" s="65" t="s">
        <v>473</v>
      </c>
      <c r="Y105" s="67" t="s">
        <v>472</v>
      </c>
      <c r="Z105" s="66" t="s">
        <v>471</v>
      </c>
      <c r="AA105" s="65" t="s">
        <v>909</v>
      </c>
    </row>
    <row r="106" spans="1:27" ht="114.75">
      <c r="A106" s="53">
        <v>99</v>
      </c>
      <c r="B106" s="52" t="s">
        <v>389</v>
      </c>
      <c r="C106" s="53" t="s">
        <v>481</v>
      </c>
      <c r="D106" s="53" t="s">
        <v>578</v>
      </c>
      <c r="E106" s="53">
        <v>8</v>
      </c>
      <c r="F106" s="68">
        <v>57.579104999999998</v>
      </c>
      <c r="G106" s="68">
        <v>83.757577999999995</v>
      </c>
      <c r="H106" s="71" t="s">
        <v>930</v>
      </c>
      <c r="I106" s="84">
        <v>2.63</v>
      </c>
      <c r="J106" s="53" t="s">
        <v>67</v>
      </c>
      <c r="K106" s="53">
        <v>0.75</v>
      </c>
      <c r="L106" s="65" t="s">
        <v>475</v>
      </c>
      <c r="M106" s="53"/>
      <c r="N106" s="53"/>
      <c r="O106" s="65"/>
      <c r="P106" s="65"/>
      <c r="Q106" s="65"/>
      <c r="R106" s="65"/>
      <c r="S106" s="65"/>
      <c r="T106" s="65"/>
      <c r="U106" s="65"/>
      <c r="V106" s="65"/>
      <c r="W106" s="67" t="s">
        <v>474</v>
      </c>
      <c r="X106" s="65" t="s">
        <v>473</v>
      </c>
      <c r="Y106" s="67" t="s">
        <v>472</v>
      </c>
      <c r="Z106" s="66" t="s">
        <v>471</v>
      </c>
      <c r="AA106" s="65" t="s">
        <v>929</v>
      </c>
    </row>
    <row r="107" spans="1:27" ht="114.75">
      <c r="A107" s="53">
        <v>100</v>
      </c>
      <c r="B107" s="52" t="s">
        <v>389</v>
      </c>
      <c r="C107" s="53" t="s">
        <v>481</v>
      </c>
      <c r="D107" s="53" t="s">
        <v>928</v>
      </c>
      <c r="E107" s="53">
        <v>5</v>
      </c>
      <c r="F107" s="68">
        <v>57.583640000000003</v>
      </c>
      <c r="G107" s="68">
        <v>83.752673999999999</v>
      </c>
      <c r="H107" s="71" t="s">
        <v>927</v>
      </c>
      <c r="I107" s="84">
        <v>2.63</v>
      </c>
      <c r="J107" s="53" t="s">
        <v>67</v>
      </c>
      <c r="K107" s="53">
        <v>0.75</v>
      </c>
      <c r="L107" s="53">
        <v>1</v>
      </c>
      <c r="M107" s="53"/>
      <c r="N107" s="53"/>
      <c r="O107" s="65"/>
      <c r="P107" s="65"/>
      <c r="Q107" s="65"/>
      <c r="R107" s="65"/>
      <c r="S107" s="65"/>
      <c r="T107" s="65"/>
      <c r="U107" s="65"/>
      <c r="V107" s="65"/>
      <c r="W107" s="67" t="s">
        <v>474</v>
      </c>
      <c r="X107" s="65" t="s">
        <v>473</v>
      </c>
      <c r="Y107" s="67" t="s">
        <v>472</v>
      </c>
      <c r="Z107" s="66" t="s">
        <v>471</v>
      </c>
      <c r="AA107" s="65" t="s">
        <v>926</v>
      </c>
    </row>
    <row r="108" spans="1:27" ht="114.75">
      <c r="A108" s="53">
        <v>101</v>
      </c>
      <c r="B108" s="52" t="s">
        <v>389</v>
      </c>
      <c r="C108" s="53" t="s">
        <v>481</v>
      </c>
      <c r="D108" s="53" t="s">
        <v>527</v>
      </c>
      <c r="E108" s="53" t="s">
        <v>925</v>
      </c>
      <c r="F108" s="68">
        <v>57.584318000000003</v>
      </c>
      <c r="G108" s="68">
        <v>83.762175999999997</v>
      </c>
      <c r="H108" s="71" t="s">
        <v>924</v>
      </c>
      <c r="I108" s="84">
        <v>2.63</v>
      </c>
      <c r="J108" s="53" t="s">
        <v>67</v>
      </c>
      <c r="K108" s="53">
        <v>0.75</v>
      </c>
      <c r="L108" s="53">
        <v>3</v>
      </c>
      <c r="M108" s="53"/>
      <c r="N108" s="53"/>
      <c r="O108" s="65"/>
      <c r="P108" s="65"/>
      <c r="Q108" s="65"/>
      <c r="R108" s="65"/>
      <c r="S108" s="65"/>
      <c r="T108" s="65"/>
      <c r="U108" s="65"/>
      <c r="V108" s="65"/>
      <c r="W108" s="67" t="s">
        <v>474</v>
      </c>
      <c r="X108" s="65" t="s">
        <v>473</v>
      </c>
      <c r="Y108" s="67" t="s">
        <v>472</v>
      </c>
      <c r="Z108" s="66" t="s">
        <v>471</v>
      </c>
      <c r="AA108" s="65" t="s">
        <v>624</v>
      </c>
    </row>
    <row r="109" spans="1:27" ht="114.75">
      <c r="A109" s="53">
        <v>102</v>
      </c>
      <c r="B109" s="52" t="s">
        <v>389</v>
      </c>
      <c r="C109" s="9" t="s">
        <v>481</v>
      </c>
      <c r="D109" s="53" t="s">
        <v>527</v>
      </c>
      <c r="E109" s="53">
        <v>2</v>
      </c>
      <c r="F109" s="68">
        <v>57.581919999999997</v>
      </c>
      <c r="G109" s="68">
        <v>83.760818999999998</v>
      </c>
      <c r="H109" s="71" t="s">
        <v>923</v>
      </c>
      <c r="I109" s="84">
        <v>2.63</v>
      </c>
      <c r="J109" s="53" t="s">
        <v>67</v>
      </c>
      <c r="K109" s="53">
        <v>0.75</v>
      </c>
      <c r="L109" s="53">
        <v>1</v>
      </c>
      <c r="M109" s="53"/>
      <c r="N109" s="53"/>
      <c r="O109" s="65"/>
      <c r="P109" s="65"/>
      <c r="Q109" s="65"/>
      <c r="R109" s="65"/>
      <c r="S109" s="65"/>
      <c r="T109" s="65"/>
      <c r="U109" s="65"/>
      <c r="V109" s="65"/>
      <c r="W109" s="67" t="s">
        <v>474</v>
      </c>
      <c r="X109" s="65" t="s">
        <v>473</v>
      </c>
      <c r="Y109" s="67" t="s">
        <v>472</v>
      </c>
      <c r="Z109" s="66" t="s">
        <v>471</v>
      </c>
      <c r="AA109" s="65" t="s">
        <v>501</v>
      </c>
    </row>
    <row r="110" spans="1:27" ht="114.75">
      <c r="A110" s="53">
        <v>103</v>
      </c>
      <c r="B110" s="52" t="s">
        <v>389</v>
      </c>
      <c r="C110" s="53" t="s">
        <v>481</v>
      </c>
      <c r="D110" s="9" t="s">
        <v>500</v>
      </c>
      <c r="E110" s="9">
        <v>79</v>
      </c>
      <c r="F110" s="69">
        <v>57.581068999999999</v>
      </c>
      <c r="G110" s="69">
        <v>83.761724999999998</v>
      </c>
      <c r="H110" s="71" t="s">
        <v>922</v>
      </c>
      <c r="I110" s="84">
        <v>2.63</v>
      </c>
      <c r="J110" s="53" t="s">
        <v>67</v>
      </c>
      <c r="K110" s="53">
        <v>0.75</v>
      </c>
      <c r="L110" s="53">
        <v>2</v>
      </c>
      <c r="M110" s="53"/>
      <c r="N110" s="53"/>
      <c r="O110" s="65"/>
      <c r="P110" s="65"/>
      <c r="Q110" s="65"/>
      <c r="R110" s="65"/>
      <c r="S110" s="65"/>
      <c r="T110" s="65"/>
      <c r="U110" s="65"/>
      <c r="V110" s="65"/>
      <c r="W110" s="67" t="s">
        <v>474</v>
      </c>
      <c r="X110" s="65" t="s">
        <v>473</v>
      </c>
      <c r="Y110" s="67" t="s">
        <v>472</v>
      </c>
      <c r="Z110" s="66" t="s">
        <v>471</v>
      </c>
      <c r="AA110" s="65" t="s">
        <v>921</v>
      </c>
    </row>
    <row r="111" spans="1:27" ht="114.75">
      <c r="A111" s="53">
        <v>104</v>
      </c>
      <c r="B111" s="52" t="s">
        <v>389</v>
      </c>
      <c r="C111" s="9" t="s">
        <v>481</v>
      </c>
      <c r="D111" s="53" t="s">
        <v>826</v>
      </c>
      <c r="E111" s="53">
        <v>77</v>
      </c>
      <c r="F111" s="68">
        <v>57.580919000000002</v>
      </c>
      <c r="G111" s="68">
        <v>83.761790000000005</v>
      </c>
      <c r="H111" s="71" t="s">
        <v>920</v>
      </c>
      <c r="I111" s="84">
        <v>2.63</v>
      </c>
      <c r="J111" s="53" t="s">
        <v>67</v>
      </c>
      <c r="K111" s="53">
        <v>0.75</v>
      </c>
      <c r="L111" s="53">
        <v>1</v>
      </c>
      <c r="M111" s="53"/>
      <c r="N111" s="53"/>
      <c r="O111" s="65"/>
      <c r="P111" s="65"/>
      <c r="Q111" s="65"/>
      <c r="R111" s="65"/>
      <c r="S111" s="65"/>
      <c r="T111" s="65"/>
      <c r="U111" s="65"/>
      <c r="V111" s="65"/>
      <c r="W111" s="67" t="s">
        <v>474</v>
      </c>
      <c r="X111" s="65" t="s">
        <v>473</v>
      </c>
      <c r="Y111" s="67" t="s">
        <v>472</v>
      </c>
      <c r="Z111" s="66" t="s">
        <v>471</v>
      </c>
      <c r="AA111" s="65" t="s">
        <v>919</v>
      </c>
    </row>
    <row r="112" spans="1:27" ht="114.75">
      <c r="A112" s="53">
        <v>105</v>
      </c>
      <c r="B112" s="52" t="s">
        <v>389</v>
      </c>
      <c r="C112" s="53" t="s">
        <v>481</v>
      </c>
      <c r="D112" s="9" t="s">
        <v>527</v>
      </c>
      <c r="E112" s="9" t="s">
        <v>918</v>
      </c>
      <c r="F112" s="69">
        <v>57.583838999999998</v>
      </c>
      <c r="G112" s="69">
        <v>83.760581999999999</v>
      </c>
      <c r="H112" s="71" t="s">
        <v>917</v>
      </c>
      <c r="I112" s="84">
        <v>2.63</v>
      </c>
      <c r="J112" s="53" t="s">
        <v>67</v>
      </c>
      <c r="K112" s="53">
        <v>0.75</v>
      </c>
      <c r="L112" s="53">
        <v>1</v>
      </c>
      <c r="M112" s="53"/>
      <c r="N112" s="53"/>
      <c r="O112" s="65"/>
      <c r="P112" s="65"/>
      <c r="Q112" s="65"/>
      <c r="R112" s="65"/>
      <c r="S112" s="65"/>
      <c r="T112" s="65"/>
      <c r="U112" s="65"/>
      <c r="V112" s="65"/>
      <c r="W112" s="67" t="s">
        <v>474</v>
      </c>
      <c r="X112" s="65" t="s">
        <v>473</v>
      </c>
      <c r="Y112" s="67" t="s">
        <v>472</v>
      </c>
      <c r="Z112" s="66" t="s">
        <v>471</v>
      </c>
      <c r="AA112" s="65" t="s">
        <v>909</v>
      </c>
    </row>
    <row r="113" spans="1:27" ht="114.75">
      <c r="A113" s="53">
        <v>106</v>
      </c>
      <c r="B113" s="52" t="s">
        <v>389</v>
      </c>
      <c r="C113" s="53" t="s">
        <v>481</v>
      </c>
      <c r="D113" s="53" t="s">
        <v>888</v>
      </c>
      <c r="E113" s="53">
        <v>16</v>
      </c>
      <c r="F113" s="68">
        <v>57.576196000000003</v>
      </c>
      <c r="G113" s="68">
        <v>83.791730999999999</v>
      </c>
      <c r="H113" s="71" t="s">
        <v>916</v>
      </c>
      <c r="I113" s="84">
        <v>2.63</v>
      </c>
      <c r="J113" s="53" t="s">
        <v>67</v>
      </c>
      <c r="K113" s="53">
        <v>0.75</v>
      </c>
      <c r="L113" s="53">
        <v>1</v>
      </c>
      <c r="M113" s="53"/>
      <c r="N113" s="53"/>
      <c r="O113" s="65"/>
      <c r="P113" s="65"/>
      <c r="Q113" s="65"/>
      <c r="R113" s="65"/>
      <c r="S113" s="65"/>
      <c r="T113" s="65"/>
      <c r="U113" s="65"/>
      <c r="V113" s="65"/>
      <c r="W113" s="67" t="s">
        <v>474</v>
      </c>
      <c r="X113" s="65" t="s">
        <v>473</v>
      </c>
      <c r="Y113" s="67" t="s">
        <v>472</v>
      </c>
      <c r="Z113" s="66" t="s">
        <v>471</v>
      </c>
      <c r="AA113" s="65" t="s">
        <v>859</v>
      </c>
    </row>
    <row r="114" spans="1:27" ht="114.75">
      <c r="A114" s="53">
        <v>107</v>
      </c>
      <c r="B114" s="52" t="s">
        <v>389</v>
      </c>
      <c r="C114" s="53" t="s">
        <v>481</v>
      </c>
      <c r="D114" s="53" t="s">
        <v>480</v>
      </c>
      <c r="E114" s="53">
        <v>70</v>
      </c>
      <c r="F114" s="68">
        <v>57.578406999999999</v>
      </c>
      <c r="G114" s="68">
        <v>83.775405000000006</v>
      </c>
      <c r="H114" s="71" t="s">
        <v>915</v>
      </c>
      <c r="I114" s="84">
        <v>2.63</v>
      </c>
      <c r="J114" s="53" t="s">
        <v>67</v>
      </c>
      <c r="K114" s="53">
        <v>0.75</v>
      </c>
      <c r="L114" s="53">
        <v>2</v>
      </c>
      <c r="M114" s="53"/>
      <c r="N114" s="53"/>
      <c r="O114" s="65"/>
      <c r="P114" s="65"/>
      <c r="Q114" s="65"/>
      <c r="R114" s="65"/>
      <c r="S114" s="65"/>
      <c r="T114" s="65"/>
      <c r="U114" s="65"/>
      <c r="V114" s="65"/>
      <c r="W114" s="67" t="s">
        <v>474</v>
      </c>
      <c r="X114" s="65" t="s">
        <v>473</v>
      </c>
      <c r="Y114" s="67" t="s">
        <v>472</v>
      </c>
      <c r="Z114" s="66" t="s">
        <v>471</v>
      </c>
      <c r="AA114" s="65" t="s">
        <v>914</v>
      </c>
    </row>
    <row r="115" spans="1:27" ht="114.75">
      <c r="A115" s="53">
        <v>108</v>
      </c>
      <c r="B115" s="52" t="s">
        <v>389</v>
      </c>
      <c r="C115" s="53" t="s">
        <v>481</v>
      </c>
      <c r="D115" s="53" t="s">
        <v>847</v>
      </c>
      <c r="E115" s="53">
        <v>9</v>
      </c>
      <c r="F115" s="68">
        <v>57.583177999999997</v>
      </c>
      <c r="G115" s="68">
        <v>83.770887999999999</v>
      </c>
      <c r="H115" s="71" t="s">
        <v>913</v>
      </c>
      <c r="I115" s="84">
        <v>2.63</v>
      </c>
      <c r="J115" s="53" t="s">
        <v>67</v>
      </c>
      <c r="K115" s="53">
        <v>0.75</v>
      </c>
      <c r="L115" s="53">
        <v>2</v>
      </c>
      <c r="M115" s="53"/>
      <c r="N115" s="53"/>
      <c r="O115" s="65"/>
      <c r="P115" s="65"/>
      <c r="Q115" s="65"/>
      <c r="R115" s="65"/>
      <c r="S115" s="65"/>
      <c r="T115" s="65"/>
      <c r="U115" s="65"/>
      <c r="V115" s="65"/>
      <c r="W115" s="67" t="s">
        <v>474</v>
      </c>
      <c r="X115" s="65" t="s">
        <v>473</v>
      </c>
      <c r="Y115" s="67" t="s">
        <v>472</v>
      </c>
      <c r="Z115" s="66" t="s">
        <v>471</v>
      </c>
      <c r="AA115" s="65" t="s">
        <v>912</v>
      </c>
    </row>
    <row r="116" spans="1:27" ht="114.75">
      <c r="A116" s="53">
        <v>109</v>
      </c>
      <c r="B116" s="52" t="s">
        <v>389</v>
      </c>
      <c r="C116" s="53" t="s">
        <v>908</v>
      </c>
      <c r="D116" s="53" t="s">
        <v>515</v>
      </c>
      <c r="E116" s="53">
        <v>9</v>
      </c>
      <c r="F116" s="68">
        <v>57.583212000000003</v>
      </c>
      <c r="G116" s="68">
        <v>83.741061999999999</v>
      </c>
      <c r="H116" s="71" t="s">
        <v>907</v>
      </c>
      <c r="I116" s="84">
        <v>2.63</v>
      </c>
      <c r="J116" s="53" t="s">
        <v>67</v>
      </c>
      <c r="K116" s="53">
        <v>0.75</v>
      </c>
      <c r="L116" s="53">
        <v>1</v>
      </c>
      <c r="M116" s="53"/>
      <c r="N116" s="53"/>
      <c r="O116" s="65"/>
      <c r="P116" s="65"/>
      <c r="Q116" s="65"/>
      <c r="R116" s="65"/>
      <c r="S116" s="65"/>
      <c r="T116" s="65"/>
      <c r="U116" s="65"/>
      <c r="V116" s="65"/>
      <c r="W116" s="67" t="s">
        <v>474</v>
      </c>
      <c r="X116" s="65" t="s">
        <v>473</v>
      </c>
      <c r="Y116" s="67" t="s">
        <v>472</v>
      </c>
      <c r="Z116" s="66" t="s">
        <v>471</v>
      </c>
      <c r="AA116" s="65" t="s">
        <v>911</v>
      </c>
    </row>
    <row r="117" spans="1:27" ht="114.75">
      <c r="A117" s="53">
        <v>110</v>
      </c>
      <c r="B117" s="52" t="s">
        <v>389</v>
      </c>
      <c r="C117" s="53" t="s">
        <v>908</v>
      </c>
      <c r="D117" s="53" t="s">
        <v>910</v>
      </c>
      <c r="E117" s="53">
        <v>2</v>
      </c>
      <c r="F117" s="68">
        <v>57.692684</v>
      </c>
      <c r="G117" s="68">
        <v>83.854530999999994</v>
      </c>
      <c r="H117" s="71" t="s">
        <v>907</v>
      </c>
      <c r="I117" s="84">
        <v>2.63</v>
      </c>
      <c r="J117" s="53" t="s">
        <v>67</v>
      </c>
      <c r="K117" s="53">
        <v>0.75</v>
      </c>
      <c r="L117" s="53">
        <v>0</v>
      </c>
      <c r="M117" s="53"/>
      <c r="N117" s="53"/>
      <c r="O117" s="65"/>
      <c r="P117" s="65"/>
      <c r="Q117" s="65"/>
      <c r="R117" s="65"/>
      <c r="S117" s="65"/>
      <c r="T117" s="65"/>
      <c r="U117" s="65"/>
      <c r="V117" s="65"/>
      <c r="W117" s="67" t="s">
        <v>474</v>
      </c>
      <c r="X117" s="65" t="s">
        <v>473</v>
      </c>
      <c r="Y117" s="67" t="s">
        <v>472</v>
      </c>
      <c r="Z117" s="66" t="s">
        <v>471</v>
      </c>
      <c r="AA117" s="65" t="s">
        <v>501</v>
      </c>
    </row>
    <row r="118" spans="1:27" ht="114.75">
      <c r="A118" s="53">
        <v>111</v>
      </c>
      <c r="B118" s="52" t="s">
        <v>389</v>
      </c>
      <c r="C118" s="53" t="s">
        <v>908</v>
      </c>
      <c r="D118" s="53" t="s">
        <v>559</v>
      </c>
      <c r="E118" s="53">
        <v>5</v>
      </c>
      <c r="F118" s="68">
        <v>57.700963999999999</v>
      </c>
      <c r="G118" s="68">
        <v>83.855233999999996</v>
      </c>
      <c r="H118" s="71" t="s">
        <v>907</v>
      </c>
      <c r="I118" s="84">
        <v>2.63</v>
      </c>
      <c r="J118" s="53" t="s">
        <v>67</v>
      </c>
      <c r="K118" s="53">
        <v>0.75</v>
      </c>
      <c r="L118" s="53">
        <v>1</v>
      </c>
      <c r="M118" s="53"/>
      <c r="N118" s="53"/>
      <c r="O118" s="65"/>
      <c r="P118" s="65"/>
      <c r="Q118" s="65"/>
      <c r="R118" s="65"/>
      <c r="S118" s="65"/>
      <c r="T118" s="65"/>
      <c r="U118" s="65"/>
      <c r="V118" s="65"/>
      <c r="W118" s="67" t="s">
        <v>474</v>
      </c>
      <c r="X118" s="65" t="s">
        <v>473</v>
      </c>
      <c r="Y118" s="67" t="s">
        <v>472</v>
      </c>
      <c r="Z118" s="66" t="s">
        <v>471</v>
      </c>
      <c r="AA118" s="65" t="s">
        <v>909</v>
      </c>
    </row>
    <row r="119" spans="1:27" ht="114.75">
      <c r="A119" s="53">
        <v>112</v>
      </c>
      <c r="B119" s="52" t="s">
        <v>389</v>
      </c>
      <c r="C119" s="53" t="s">
        <v>908</v>
      </c>
      <c r="D119" s="53" t="s">
        <v>906</v>
      </c>
      <c r="E119" s="53">
        <v>2</v>
      </c>
      <c r="F119" s="68">
        <v>57.703476000000002</v>
      </c>
      <c r="G119" s="68">
        <v>83.857671999999994</v>
      </c>
      <c r="H119" s="71" t="s">
        <v>907</v>
      </c>
      <c r="I119" s="84">
        <v>2.63</v>
      </c>
      <c r="J119" s="53" t="s">
        <v>67</v>
      </c>
      <c r="K119" s="53">
        <v>0.75</v>
      </c>
      <c r="L119" s="53">
        <v>1</v>
      </c>
      <c r="M119" s="53"/>
      <c r="N119" s="53"/>
      <c r="O119" s="65"/>
      <c r="P119" s="65"/>
      <c r="Q119" s="65"/>
      <c r="R119" s="65"/>
      <c r="S119" s="65"/>
      <c r="T119" s="65"/>
      <c r="U119" s="65"/>
      <c r="V119" s="65"/>
      <c r="W119" s="67" t="s">
        <v>474</v>
      </c>
      <c r="X119" s="65" t="s">
        <v>473</v>
      </c>
      <c r="Y119" s="67" t="s">
        <v>472</v>
      </c>
      <c r="Z119" s="66" t="s">
        <v>471</v>
      </c>
      <c r="AA119" s="65" t="s">
        <v>501</v>
      </c>
    </row>
    <row r="120" spans="1:27" ht="114.75">
      <c r="A120" s="53">
        <v>113</v>
      </c>
      <c r="B120" s="52" t="s">
        <v>389</v>
      </c>
      <c r="C120" s="53" t="s">
        <v>908</v>
      </c>
      <c r="D120" s="53" t="s">
        <v>906</v>
      </c>
      <c r="E120" s="53">
        <v>10</v>
      </c>
      <c r="F120" s="68">
        <v>57.705275999999998</v>
      </c>
      <c r="G120" s="68">
        <v>83.854054000000005</v>
      </c>
      <c r="H120" s="71" t="s">
        <v>907</v>
      </c>
      <c r="I120" s="84">
        <v>2.63</v>
      </c>
      <c r="J120" s="53" t="s">
        <v>67</v>
      </c>
      <c r="K120" s="53">
        <v>0.75</v>
      </c>
      <c r="L120" s="53">
        <v>1</v>
      </c>
      <c r="M120" s="53"/>
      <c r="N120" s="53"/>
      <c r="O120" s="65"/>
      <c r="P120" s="65"/>
      <c r="Q120" s="65"/>
      <c r="R120" s="65"/>
      <c r="S120" s="65"/>
      <c r="T120" s="65"/>
      <c r="U120" s="65"/>
      <c r="V120" s="65"/>
      <c r="W120" s="67" t="s">
        <v>474</v>
      </c>
      <c r="X120" s="65" t="s">
        <v>473</v>
      </c>
      <c r="Y120" s="67" t="s">
        <v>472</v>
      </c>
      <c r="Z120" s="66" t="s">
        <v>471</v>
      </c>
      <c r="AA120" s="65" t="s">
        <v>490</v>
      </c>
    </row>
    <row r="121" spans="1:27" ht="114.75">
      <c r="A121" s="53">
        <v>114</v>
      </c>
      <c r="B121" s="52" t="s">
        <v>389</v>
      </c>
      <c r="C121" s="53" t="s">
        <v>896</v>
      </c>
      <c r="D121" s="53" t="s">
        <v>906</v>
      </c>
      <c r="E121" s="53">
        <v>16</v>
      </c>
      <c r="F121" s="68">
        <v>57.705610999999998</v>
      </c>
      <c r="G121" s="68">
        <v>83.853549999999998</v>
      </c>
      <c r="H121" s="71" t="s">
        <v>905</v>
      </c>
      <c r="I121" s="84">
        <v>2.63</v>
      </c>
      <c r="J121" s="53" t="s">
        <v>67</v>
      </c>
      <c r="K121" s="53">
        <v>0.75</v>
      </c>
      <c r="L121" s="53">
        <v>1</v>
      </c>
      <c r="M121" s="53"/>
      <c r="N121" s="53"/>
      <c r="O121" s="65"/>
      <c r="P121" s="65"/>
      <c r="Q121" s="65"/>
      <c r="R121" s="65"/>
      <c r="S121" s="65"/>
      <c r="T121" s="65"/>
      <c r="U121" s="65"/>
      <c r="V121" s="65"/>
      <c r="W121" s="67" t="s">
        <v>474</v>
      </c>
      <c r="X121" s="65" t="s">
        <v>473</v>
      </c>
      <c r="Y121" s="67" t="s">
        <v>472</v>
      </c>
      <c r="Z121" s="66" t="s">
        <v>471</v>
      </c>
      <c r="AA121" s="65" t="s">
        <v>904</v>
      </c>
    </row>
    <row r="122" spans="1:27" ht="114.75">
      <c r="A122" s="53">
        <v>115</v>
      </c>
      <c r="B122" s="52" t="s">
        <v>389</v>
      </c>
      <c r="C122" s="53" t="s">
        <v>896</v>
      </c>
      <c r="D122" s="53" t="s">
        <v>631</v>
      </c>
      <c r="E122" s="53">
        <v>1</v>
      </c>
      <c r="F122" s="68">
        <v>57.63382</v>
      </c>
      <c r="G122" s="68">
        <v>83.645114000000007</v>
      </c>
      <c r="H122" s="71" t="s">
        <v>903</v>
      </c>
      <c r="I122" s="84">
        <v>2.63</v>
      </c>
      <c r="J122" s="53" t="s">
        <v>67</v>
      </c>
      <c r="K122" s="53">
        <v>0.75</v>
      </c>
      <c r="L122" s="53">
        <v>1</v>
      </c>
      <c r="M122" s="53"/>
      <c r="N122" s="53"/>
      <c r="O122" s="65"/>
      <c r="P122" s="65"/>
      <c r="Q122" s="65"/>
      <c r="R122" s="65"/>
      <c r="S122" s="65"/>
      <c r="T122" s="65"/>
      <c r="U122" s="65"/>
      <c r="V122" s="65"/>
      <c r="W122" s="67" t="s">
        <v>474</v>
      </c>
      <c r="X122" s="65" t="s">
        <v>473</v>
      </c>
      <c r="Y122" s="67" t="s">
        <v>472</v>
      </c>
      <c r="Z122" s="66" t="s">
        <v>471</v>
      </c>
      <c r="AA122" s="65" t="s">
        <v>501</v>
      </c>
    </row>
    <row r="123" spans="1:27" ht="114.75">
      <c r="A123" s="53">
        <v>116</v>
      </c>
      <c r="B123" s="52" t="s">
        <v>389</v>
      </c>
      <c r="C123" s="53" t="s">
        <v>896</v>
      </c>
      <c r="D123" s="53" t="s">
        <v>631</v>
      </c>
      <c r="E123" s="53">
        <v>5</v>
      </c>
      <c r="F123" s="68">
        <v>57.633937000000003</v>
      </c>
      <c r="G123" s="68">
        <v>83.646191999999999</v>
      </c>
      <c r="H123" s="71" t="s">
        <v>903</v>
      </c>
      <c r="I123" s="84">
        <v>2.63</v>
      </c>
      <c r="J123" s="53" t="s">
        <v>67</v>
      </c>
      <c r="K123" s="53">
        <v>0.75</v>
      </c>
      <c r="L123" s="53">
        <v>1</v>
      </c>
      <c r="M123" s="53"/>
      <c r="N123" s="53"/>
      <c r="O123" s="65"/>
      <c r="P123" s="65"/>
      <c r="Q123" s="65"/>
      <c r="R123" s="65"/>
      <c r="S123" s="65"/>
      <c r="T123" s="65"/>
      <c r="U123" s="65"/>
      <c r="V123" s="65"/>
      <c r="W123" s="67" t="s">
        <v>474</v>
      </c>
      <c r="X123" s="65" t="s">
        <v>473</v>
      </c>
      <c r="Y123" s="67" t="s">
        <v>472</v>
      </c>
      <c r="Z123" s="66" t="s">
        <v>471</v>
      </c>
      <c r="AA123" s="65" t="s">
        <v>902</v>
      </c>
    </row>
    <row r="124" spans="1:27" ht="114.75">
      <c r="A124" s="53">
        <v>117</v>
      </c>
      <c r="B124" s="52" t="s">
        <v>389</v>
      </c>
      <c r="C124" s="53" t="s">
        <v>896</v>
      </c>
      <c r="D124" s="53" t="s">
        <v>872</v>
      </c>
      <c r="E124" s="53">
        <v>19</v>
      </c>
      <c r="F124" s="68">
        <v>57.635720999999997</v>
      </c>
      <c r="G124" s="68">
        <v>83.637925999999993</v>
      </c>
      <c r="H124" s="71" t="s">
        <v>901</v>
      </c>
      <c r="I124" s="84">
        <v>2.63</v>
      </c>
      <c r="J124" s="53" t="s">
        <v>67</v>
      </c>
      <c r="K124" s="53">
        <v>0.75</v>
      </c>
      <c r="L124" s="53">
        <v>1</v>
      </c>
      <c r="M124" s="53"/>
      <c r="N124" s="53"/>
      <c r="O124" s="65"/>
      <c r="P124" s="65"/>
      <c r="Q124" s="65"/>
      <c r="R124" s="65"/>
      <c r="S124" s="65"/>
      <c r="T124" s="65"/>
      <c r="U124" s="65"/>
      <c r="V124" s="65"/>
      <c r="W124" s="67" t="s">
        <v>474</v>
      </c>
      <c r="X124" s="65" t="s">
        <v>473</v>
      </c>
      <c r="Y124" s="67" t="s">
        <v>472</v>
      </c>
      <c r="Z124" s="66" t="s">
        <v>471</v>
      </c>
      <c r="AA124" s="65" t="s">
        <v>900</v>
      </c>
    </row>
    <row r="125" spans="1:27" ht="114.75">
      <c r="A125" s="53">
        <v>118</v>
      </c>
      <c r="B125" s="52" t="s">
        <v>389</v>
      </c>
      <c r="C125" s="9" t="s">
        <v>896</v>
      </c>
      <c r="D125" s="53" t="s">
        <v>891</v>
      </c>
      <c r="E125" s="53">
        <v>4</v>
      </c>
      <c r="F125" s="68">
        <v>57.638210000000001</v>
      </c>
      <c r="G125" s="68">
        <v>83.633960999999999</v>
      </c>
      <c r="H125" s="71" t="s">
        <v>899</v>
      </c>
      <c r="I125" s="84">
        <v>2.63</v>
      </c>
      <c r="J125" s="53" t="s">
        <v>67</v>
      </c>
      <c r="K125" s="53">
        <v>0.75</v>
      </c>
      <c r="L125" s="53">
        <v>1</v>
      </c>
      <c r="M125" s="53"/>
      <c r="N125" s="53"/>
      <c r="O125" s="65"/>
      <c r="P125" s="65"/>
      <c r="Q125" s="65"/>
      <c r="R125" s="65"/>
      <c r="S125" s="65"/>
      <c r="T125" s="65"/>
      <c r="U125" s="65"/>
      <c r="V125" s="65"/>
      <c r="W125" s="67" t="s">
        <v>474</v>
      </c>
      <c r="X125" s="65" t="s">
        <v>473</v>
      </c>
      <c r="Y125" s="67" t="s">
        <v>472</v>
      </c>
      <c r="Z125" s="66" t="s">
        <v>471</v>
      </c>
      <c r="AA125" s="65" t="s">
        <v>898</v>
      </c>
    </row>
    <row r="126" spans="1:27" ht="114.75">
      <c r="A126" s="53">
        <v>119</v>
      </c>
      <c r="B126" s="52" t="s">
        <v>389</v>
      </c>
      <c r="C126" s="9" t="s">
        <v>896</v>
      </c>
      <c r="D126" s="9" t="s">
        <v>872</v>
      </c>
      <c r="E126" s="9" t="s">
        <v>897</v>
      </c>
      <c r="F126" s="69">
        <v>57.635241000000001</v>
      </c>
      <c r="G126" s="69">
        <v>83.638731000000007</v>
      </c>
      <c r="H126" s="71" t="s">
        <v>895</v>
      </c>
      <c r="I126" s="84">
        <v>2.63</v>
      </c>
      <c r="J126" s="53" t="s">
        <v>67</v>
      </c>
      <c r="K126" s="53">
        <v>0.75</v>
      </c>
      <c r="L126" s="53">
        <v>1</v>
      </c>
      <c r="M126" s="53"/>
      <c r="N126" s="53"/>
      <c r="O126" s="65"/>
      <c r="P126" s="65"/>
      <c r="Q126" s="65"/>
      <c r="R126" s="65"/>
      <c r="S126" s="65"/>
      <c r="T126" s="65"/>
      <c r="U126" s="65"/>
      <c r="V126" s="65"/>
      <c r="W126" s="67" t="s">
        <v>474</v>
      </c>
      <c r="X126" s="65" t="s">
        <v>473</v>
      </c>
      <c r="Y126" s="67" t="s">
        <v>472</v>
      </c>
      <c r="Z126" s="66" t="s">
        <v>471</v>
      </c>
      <c r="AA126" s="65" t="s">
        <v>650</v>
      </c>
    </row>
    <row r="127" spans="1:27" ht="114.75">
      <c r="A127" s="53">
        <v>120</v>
      </c>
      <c r="B127" s="52" t="s">
        <v>389</v>
      </c>
      <c r="C127" s="53" t="s">
        <v>896</v>
      </c>
      <c r="D127" s="9" t="s">
        <v>872</v>
      </c>
      <c r="E127" s="9">
        <v>1</v>
      </c>
      <c r="F127" s="69">
        <v>57.633121000000003</v>
      </c>
      <c r="G127" s="69">
        <v>83.642634000000001</v>
      </c>
      <c r="H127" s="71" t="s">
        <v>895</v>
      </c>
      <c r="I127" s="84">
        <v>2.63</v>
      </c>
      <c r="J127" s="53" t="s">
        <v>67</v>
      </c>
      <c r="K127" s="53">
        <v>0.75</v>
      </c>
      <c r="L127" s="53">
        <v>1</v>
      </c>
      <c r="M127" s="53"/>
      <c r="N127" s="53"/>
      <c r="O127" s="65"/>
      <c r="P127" s="65"/>
      <c r="Q127" s="65"/>
      <c r="R127" s="65"/>
      <c r="S127" s="65"/>
      <c r="T127" s="65"/>
      <c r="U127" s="65"/>
      <c r="V127" s="65"/>
      <c r="W127" s="67" t="s">
        <v>474</v>
      </c>
      <c r="X127" s="65" t="s">
        <v>473</v>
      </c>
      <c r="Y127" s="67" t="s">
        <v>472</v>
      </c>
      <c r="Z127" s="66" t="s">
        <v>471</v>
      </c>
      <c r="AA127" s="65" t="s">
        <v>501</v>
      </c>
    </row>
    <row r="128" spans="1:27" ht="114.75">
      <c r="A128" s="53">
        <v>121</v>
      </c>
      <c r="B128" s="52" t="s">
        <v>389</v>
      </c>
      <c r="C128" s="53" t="s">
        <v>893</v>
      </c>
      <c r="D128" s="53" t="s">
        <v>891</v>
      </c>
      <c r="E128" s="53">
        <v>13</v>
      </c>
      <c r="F128" s="68">
        <v>57.638514999999998</v>
      </c>
      <c r="G128" s="68">
        <v>83.633886000000004</v>
      </c>
      <c r="H128" s="71" t="s">
        <v>894</v>
      </c>
      <c r="I128" s="84">
        <v>2.63</v>
      </c>
      <c r="J128" s="53" t="s">
        <v>67</v>
      </c>
      <c r="K128" s="53">
        <v>0.75</v>
      </c>
      <c r="L128" s="53">
        <v>1</v>
      </c>
      <c r="M128" s="53"/>
      <c r="N128" s="53"/>
      <c r="O128" s="65"/>
      <c r="P128" s="65"/>
      <c r="Q128" s="65"/>
      <c r="R128" s="65"/>
      <c r="S128" s="65"/>
      <c r="T128" s="65"/>
      <c r="U128" s="65"/>
      <c r="V128" s="65"/>
      <c r="W128" s="67" t="s">
        <v>474</v>
      </c>
      <c r="X128" s="65" t="s">
        <v>473</v>
      </c>
      <c r="Y128" s="67" t="s">
        <v>472</v>
      </c>
      <c r="Z128" s="66" t="s">
        <v>471</v>
      </c>
      <c r="AA128" s="65" t="s">
        <v>886</v>
      </c>
    </row>
    <row r="129" spans="1:27" ht="114.75">
      <c r="A129" s="53">
        <v>122</v>
      </c>
      <c r="B129" s="52" t="s">
        <v>389</v>
      </c>
      <c r="C129" s="53" t="s">
        <v>893</v>
      </c>
      <c r="D129" s="53" t="s">
        <v>597</v>
      </c>
      <c r="E129" s="53">
        <v>12</v>
      </c>
      <c r="F129" s="68">
        <v>57.530045999999999</v>
      </c>
      <c r="G129" s="68">
        <v>83.598106999999999</v>
      </c>
      <c r="H129" s="71" t="s">
        <v>892</v>
      </c>
      <c r="I129" s="84">
        <v>2.63</v>
      </c>
      <c r="J129" s="53" t="s">
        <v>67</v>
      </c>
      <c r="K129" s="53">
        <v>0.75</v>
      </c>
      <c r="L129" s="53">
        <v>1</v>
      </c>
      <c r="M129" s="53"/>
      <c r="N129" s="53"/>
      <c r="O129" s="65"/>
      <c r="P129" s="65"/>
      <c r="Q129" s="65"/>
      <c r="R129" s="65"/>
      <c r="S129" s="65"/>
      <c r="T129" s="65"/>
      <c r="U129" s="65"/>
      <c r="V129" s="65"/>
      <c r="W129" s="67" t="s">
        <v>474</v>
      </c>
      <c r="X129" s="65" t="s">
        <v>473</v>
      </c>
      <c r="Y129" s="67" t="s">
        <v>472</v>
      </c>
      <c r="Z129" s="66" t="s">
        <v>471</v>
      </c>
      <c r="AA129" s="65" t="s">
        <v>886</v>
      </c>
    </row>
    <row r="130" spans="1:27" ht="114.75">
      <c r="A130" s="53">
        <v>123</v>
      </c>
      <c r="B130" s="52" t="s">
        <v>389</v>
      </c>
      <c r="C130" s="53" t="s">
        <v>893</v>
      </c>
      <c r="D130" s="53" t="s">
        <v>597</v>
      </c>
      <c r="E130" s="53">
        <v>2</v>
      </c>
      <c r="F130" s="68">
        <v>57.529783999999999</v>
      </c>
      <c r="G130" s="68">
        <v>83.600108000000006</v>
      </c>
      <c r="H130" s="71" t="s">
        <v>892</v>
      </c>
      <c r="I130" s="84">
        <v>2.63</v>
      </c>
      <c r="J130" s="53" t="s">
        <v>67</v>
      </c>
      <c r="K130" s="53">
        <v>0.75</v>
      </c>
      <c r="L130" s="53">
        <v>1</v>
      </c>
      <c r="M130" s="53"/>
      <c r="N130" s="53"/>
      <c r="O130" s="65"/>
      <c r="P130" s="65"/>
      <c r="Q130" s="65"/>
      <c r="R130" s="65"/>
      <c r="S130" s="65"/>
      <c r="T130" s="65"/>
      <c r="U130" s="65"/>
      <c r="V130" s="65"/>
      <c r="W130" s="67" t="s">
        <v>474</v>
      </c>
      <c r="X130" s="65" t="s">
        <v>473</v>
      </c>
      <c r="Y130" s="67" t="s">
        <v>472</v>
      </c>
      <c r="Z130" s="66" t="s">
        <v>471</v>
      </c>
      <c r="AA130" s="65" t="s">
        <v>501</v>
      </c>
    </row>
    <row r="131" spans="1:27" ht="114.75">
      <c r="A131" s="53">
        <v>124</v>
      </c>
      <c r="B131" s="52" t="s">
        <v>389</v>
      </c>
      <c r="C131" s="53" t="s">
        <v>893</v>
      </c>
      <c r="D131" s="53" t="s">
        <v>572</v>
      </c>
      <c r="E131" s="53">
        <v>56</v>
      </c>
      <c r="F131" s="68">
        <v>57.527816999999999</v>
      </c>
      <c r="G131" s="68">
        <v>83.607087000000007</v>
      </c>
      <c r="H131" s="71" t="s">
        <v>892</v>
      </c>
      <c r="I131" s="84">
        <v>2.63</v>
      </c>
      <c r="J131" s="53" t="s">
        <v>67</v>
      </c>
      <c r="K131" s="53">
        <v>0.75</v>
      </c>
      <c r="L131" s="53">
        <v>1</v>
      </c>
      <c r="M131" s="53"/>
      <c r="N131" s="53"/>
      <c r="O131" s="65"/>
      <c r="P131" s="65"/>
      <c r="Q131" s="65"/>
      <c r="R131" s="65"/>
      <c r="S131" s="65"/>
      <c r="T131" s="65"/>
      <c r="U131" s="65"/>
      <c r="V131" s="65"/>
      <c r="W131" s="67" t="s">
        <v>474</v>
      </c>
      <c r="X131" s="65" t="s">
        <v>473</v>
      </c>
      <c r="Y131" s="67" t="s">
        <v>472</v>
      </c>
      <c r="Z131" s="66" t="s">
        <v>471</v>
      </c>
      <c r="AA131" s="65" t="s">
        <v>551</v>
      </c>
    </row>
    <row r="132" spans="1:27" ht="114.75">
      <c r="A132" s="53">
        <v>125</v>
      </c>
      <c r="B132" s="52" t="s">
        <v>389</v>
      </c>
      <c r="C132" s="9" t="s">
        <v>893</v>
      </c>
      <c r="D132" s="53" t="s">
        <v>572</v>
      </c>
      <c r="E132" s="53">
        <v>32</v>
      </c>
      <c r="F132" s="68">
        <v>57.530363000000001</v>
      </c>
      <c r="G132" s="68">
        <v>83.608492999999996</v>
      </c>
      <c r="H132" s="71" t="s">
        <v>892</v>
      </c>
      <c r="I132" s="84">
        <v>2.63</v>
      </c>
      <c r="J132" s="53" t="s">
        <v>67</v>
      </c>
      <c r="K132" s="53">
        <v>0.75</v>
      </c>
      <c r="L132" s="53">
        <v>1</v>
      </c>
      <c r="M132" s="53"/>
      <c r="N132" s="53"/>
      <c r="O132" s="65"/>
      <c r="P132" s="65"/>
      <c r="Q132" s="65"/>
      <c r="R132" s="65"/>
      <c r="S132" s="65"/>
      <c r="T132" s="65"/>
      <c r="U132" s="65"/>
      <c r="V132" s="65"/>
      <c r="W132" s="67" t="s">
        <v>474</v>
      </c>
      <c r="X132" s="65" t="s">
        <v>473</v>
      </c>
      <c r="Y132" s="67" t="s">
        <v>472</v>
      </c>
      <c r="Z132" s="66" t="s">
        <v>471</v>
      </c>
      <c r="AA132" s="65" t="s">
        <v>593</v>
      </c>
    </row>
    <row r="133" spans="1:27" ht="114.75">
      <c r="A133" s="53">
        <v>126</v>
      </c>
      <c r="B133" s="52" t="s">
        <v>389</v>
      </c>
      <c r="C133" s="53" t="s">
        <v>893</v>
      </c>
      <c r="D133" s="9" t="s">
        <v>572</v>
      </c>
      <c r="E133" s="9">
        <v>17</v>
      </c>
      <c r="F133" s="69">
        <v>57.532648999999999</v>
      </c>
      <c r="G133" s="69">
        <v>83.609825999999998</v>
      </c>
      <c r="H133" s="71" t="s">
        <v>892</v>
      </c>
      <c r="I133" s="84">
        <v>2.63</v>
      </c>
      <c r="J133" s="53" t="s">
        <v>67</v>
      </c>
      <c r="K133" s="53">
        <v>0.75</v>
      </c>
      <c r="L133" s="53">
        <v>1</v>
      </c>
      <c r="M133" s="53"/>
      <c r="N133" s="53"/>
      <c r="O133" s="65"/>
      <c r="P133" s="65"/>
      <c r="Q133" s="65"/>
      <c r="R133" s="65"/>
      <c r="S133" s="65"/>
      <c r="T133" s="65"/>
      <c r="U133" s="65"/>
      <c r="V133" s="65"/>
      <c r="W133" s="67" t="s">
        <v>474</v>
      </c>
      <c r="X133" s="65" t="s">
        <v>473</v>
      </c>
      <c r="Y133" s="67" t="s">
        <v>472</v>
      </c>
      <c r="Z133" s="66" t="s">
        <v>471</v>
      </c>
      <c r="AA133" s="65" t="s">
        <v>676</v>
      </c>
    </row>
    <row r="134" spans="1:27" ht="114.75">
      <c r="A134" s="53">
        <v>127</v>
      </c>
      <c r="B134" s="52" t="s">
        <v>389</v>
      </c>
      <c r="C134" s="9" t="s">
        <v>893</v>
      </c>
      <c r="D134" s="53" t="s">
        <v>572</v>
      </c>
      <c r="E134" s="53">
        <v>2</v>
      </c>
      <c r="F134" s="68">
        <v>57.538125999999998</v>
      </c>
      <c r="G134" s="68">
        <v>83.611293000000003</v>
      </c>
      <c r="H134" s="71" t="s">
        <v>892</v>
      </c>
      <c r="I134" s="84">
        <v>2.63</v>
      </c>
      <c r="J134" s="53" t="s">
        <v>67</v>
      </c>
      <c r="K134" s="53">
        <v>0.75</v>
      </c>
      <c r="L134" s="53">
        <v>1</v>
      </c>
      <c r="M134" s="53"/>
      <c r="N134" s="53"/>
      <c r="O134" s="65"/>
      <c r="P134" s="65"/>
      <c r="Q134" s="65"/>
      <c r="R134" s="65"/>
      <c r="S134" s="65"/>
      <c r="T134" s="65"/>
      <c r="U134" s="65"/>
      <c r="V134" s="65"/>
      <c r="W134" s="67" t="s">
        <v>474</v>
      </c>
      <c r="X134" s="65" t="s">
        <v>473</v>
      </c>
      <c r="Y134" s="67" t="s">
        <v>472</v>
      </c>
      <c r="Z134" s="66" t="s">
        <v>471</v>
      </c>
      <c r="AA134" s="65" t="s">
        <v>501</v>
      </c>
    </row>
    <row r="135" spans="1:27" ht="114.75">
      <c r="A135" s="53">
        <v>128</v>
      </c>
      <c r="B135" s="52" t="s">
        <v>389</v>
      </c>
      <c r="C135" s="9" t="s">
        <v>890</v>
      </c>
      <c r="D135" s="9" t="s">
        <v>891</v>
      </c>
      <c r="E135" s="9">
        <v>3</v>
      </c>
      <c r="F135" s="69">
        <v>57.531126</v>
      </c>
      <c r="G135" s="69">
        <v>83.602389000000002</v>
      </c>
      <c r="H135" s="71" t="s">
        <v>889</v>
      </c>
      <c r="I135" s="84">
        <v>2.63</v>
      </c>
      <c r="J135" s="53" t="s">
        <v>67</v>
      </c>
      <c r="K135" s="53">
        <v>0.75</v>
      </c>
      <c r="L135" s="53">
        <v>1</v>
      </c>
      <c r="M135" s="53"/>
      <c r="N135" s="53"/>
      <c r="O135" s="65"/>
      <c r="P135" s="65"/>
      <c r="Q135" s="65"/>
      <c r="R135" s="65"/>
      <c r="S135" s="65"/>
      <c r="T135" s="65"/>
      <c r="U135" s="65"/>
      <c r="V135" s="65"/>
      <c r="W135" s="67" t="s">
        <v>474</v>
      </c>
      <c r="X135" s="65" t="s">
        <v>473</v>
      </c>
      <c r="Y135" s="67" t="s">
        <v>472</v>
      </c>
      <c r="Z135" s="66" t="s">
        <v>471</v>
      </c>
      <c r="AA135" s="65" t="s">
        <v>501</v>
      </c>
    </row>
    <row r="136" spans="1:27" ht="114.75">
      <c r="A136" s="53">
        <v>129</v>
      </c>
      <c r="B136" s="52" t="s">
        <v>389</v>
      </c>
      <c r="C136" s="53" t="s">
        <v>890</v>
      </c>
      <c r="D136" s="9" t="s">
        <v>888</v>
      </c>
      <c r="E136" s="9">
        <v>5</v>
      </c>
      <c r="F136" s="69">
        <v>57.440890000000003</v>
      </c>
      <c r="G136" s="69">
        <v>83.598566000000005</v>
      </c>
      <c r="H136" s="71" t="s">
        <v>889</v>
      </c>
      <c r="I136" s="84">
        <v>2.63</v>
      </c>
      <c r="J136" s="53" t="s">
        <v>67</v>
      </c>
      <c r="K136" s="53">
        <v>0.75</v>
      </c>
      <c r="L136" s="53">
        <v>1</v>
      </c>
      <c r="M136" s="53"/>
      <c r="N136" s="53"/>
      <c r="O136" s="65"/>
      <c r="P136" s="65"/>
      <c r="Q136" s="65"/>
      <c r="R136" s="65"/>
      <c r="S136" s="65"/>
      <c r="T136" s="65"/>
      <c r="U136" s="65"/>
      <c r="V136" s="65"/>
      <c r="W136" s="67" t="s">
        <v>474</v>
      </c>
      <c r="X136" s="65" t="s">
        <v>473</v>
      </c>
      <c r="Y136" s="67" t="s">
        <v>472</v>
      </c>
      <c r="Z136" s="66" t="s">
        <v>471</v>
      </c>
      <c r="AA136" s="65" t="s">
        <v>776</v>
      </c>
    </row>
    <row r="137" spans="1:27" ht="114.75">
      <c r="A137" s="53">
        <v>130</v>
      </c>
      <c r="B137" s="52" t="s">
        <v>389</v>
      </c>
      <c r="C137" s="53" t="s">
        <v>862</v>
      </c>
      <c r="D137" s="53" t="s">
        <v>888</v>
      </c>
      <c r="E137" s="53">
        <v>12</v>
      </c>
      <c r="F137" s="68">
        <v>57.438730999999997</v>
      </c>
      <c r="G137" s="68">
        <v>83.599216999999996</v>
      </c>
      <c r="H137" s="71" t="s">
        <v>887</v>
      </c>
      <c r="I137" s="84">
        <v>2.63</v>
      </c>
      <c r="J137" s="53" t="s">
        <v>67</v>
      </c>
      <c r="K137" s="53">
        <v>0.75</v>
      </c>
      <c r="L137" s="53">
        <v>1</v>
      </c>
      <c r="M137" s="53"/>
      <c r="N137" s="53"/>
      <c r="O137" s="65"/>
      <c r="P137" s="65"/>
      <c r="Q137" s="65"/>
      <c r="R137" s="65"/>
      <c r="S137" s="65"/>
      <c r="T137" s="65"/>
      <c r="U137" s="65"/>
      <c r="V137" s="65"/>
      <c r="W137" s="67" t="s">
        <v>474</v>
      </c>
      <c r="X137" s="65" t="s">
        <v>473</v>
      </c>
      <c r="Y137" s="67" t="s">
        <v>472</v>
      </c>
      <c r="Z137" s="66" t="s">
        <v>471</v>
      </c>
      <c r="AA137" s="65" t="s">
        <v>886</v>
      </c>
    </row>
    <row r="138" spans="1:27" ht="114.75">
      <c r="A138" s="53">
        <v>131</v>
      </c>
      <c r="B138" s="52" t="s">
        <v>389</v>
      </c>
      <c r="C138" s="53" t="s">
        <v>862</v>
      </c>
      <c r="D138" s="53" t="s">
        <v>872</v>
      </c>
      <c r="E138" s="53">
        <v>101</v>
      </c>
      <c r="F138" s="68">
        <v>57.490568000000003</v>
      </c>
      <c r="G138" s="68">
        <v>83.817081000000002</v>
      </c>
      <c r="H138" s="71" t="s">
        <v>885</v>
      </c>
      <c r="I138" s="84">
        <v>2.63</v>
      </c>
      <c r="J138" s="53" t="s">
        <v>67</v>
      </c>
      <c r="K138" s="53">
        <v>0.75</v>
      </c>
      <c r="L138" s="53">
        <v>1</v>
      </c>
      <c r="M138" s="53"/>
      <c r="N138" s="53"/>
      <c r="O138" s="65"/>
      <c r="P138" s="65"/>
      <c r="Q138" s="65"/>
      <c r="R138" s="65"/>
      <c r="S138" s="65"/>
      <c r="T138" s="65"/>
      <c r="U138" s="65"/>
      <c r="V138" s="65"/>
      <c r="W138" s="67" t="s">
        <v>474</v>
      </c>
      <c r="X138" s="65" t="s">
        <v>473</v>
      </c>
      <c r="Y138" s="67" t="s">
        <v>472</v>
      </c>
      <c r="Z138" s="66" t="s">
        <v>471</v>
      </c>
      <c r="AA138" s="65" t="s">
        <v>884</v>
      </c>
    </row>
    <row r="139" spans="1:27" ht="114.75">
      <c r="A139" s="53">
        <v>132</v>
      </c>
      <c r="B139" s="52" t="s">
        <v>389</v>
      </c>
      <c r="C139" s="53" t="s">
        <v>862</v>
      </c>
      <c r="D139" s="53" t="s">
        <v>872</v>
      </c>
      <c r="E139" s="53">
        <v>82</v>
      </c>
      <c r="F139" s="68">
        <v>57.493001</v>
      </c>
      <c r="G139" s="68">
        <v>83.821329000000006</v>
      </c>
      <c r="H139" s="71" t="s">
        <v>883</v>
      </c>
      <c r="I139" s="84">
        <v>2.63</v>
      </c>
      <c r="J139" s="53" t="s">
        <v>67</v>
      </c>
      <c r="K139" s="53">
        <v>0.75</v>
      </c>
      <c r="L139" s="53">
        <v>1</v>
      </c>
      <c r="M139" s="53"/>
      <c r="N139" s="53"/>
      <c r="O139" s="65"/>
      <c r="P139" s="65"/>
      <c r="Q139" s="65"/>
      <c r="R139" s="65"/>
      <c r="S139" s="65"/>
      <c r="T139" s="65"/>
      <c r="U139" s="65"/>
      <c r="V139" s="65"/>
      <c r="W139" s="67" t="s">
        <v>474</v>
      </c>
      <c r="X139" s="65" t="s">
        <v>473</v>
      </c>
      <c r="Y139" s="67" t="s">
        <v>472</v>
      </c>
      <c r="Z139" s="66" t="s">
        <v>471</v>
      </c>
      <c r="AA139" s="65" t="s">
        <v>882</v>
      </c>
    </row>
    <row r="140" spans="1:27" ht="114.75">
      <c r="A140" s="53">
        <v>133</v>
      </c>
      <c r="B140" s="52" t="s">
        <v>389</v>
      </c>
      <c r="C140" s="53" t="s">
        <v>862</v>
      </c>
      <c r="D140" s="53" t="s">
        <v>872</v>
      </c>
      <c r="E140" s="53">
        <v>64</v>
      </c>
      <c r="F140" s="68">
        <v>57.494062</v>
      </c>
      <c r="G140" s="68">
        <v>83.823891000000003</v>
      </c>
      <c r="H140" s="71" t="s">
        <v>881</v>
      </c>
      <c r="I140" s="84">
        <v>2.63</v>
      </c>
      <c r="J140" s="53" t="s">
        <v>67</v>
      </c>
      <c r="K140" s="53">
        <v>0.75</v>
      </c>
      <c r="L140" s="53">
        <v>1</v>
      </c>
      <c r="M140" s="53"/>
      <c r="N140" s="53"/>
      <c r="O140" s="65"/>
      <c r="P140" s="65"/>
      <c r="Q140" s="65"/>
      <c r="R140" s="65"/>
      <c r="S140" s="65"/>
      <c r="T140" s="65"/>
      <c r="U140" s="65"/>
      <c r="V140" s="65"/>
      <c r="W140" s="67" t="s">
        <v>474</v>
      </c>
      <c r="X140" s="65" t="s">
        <v>473</v>
      </c>
      <c r="Y140" s="67" t="s">
        <v>472</v>
      </c>
      <c r="Z140" s="66" t="s">
        <v>471</v>
      </c>
      <c r="AA140" s="65" t="s">
        <v>880</v>
      </c>
    </row>
    <row r="141" spans="1:27" ht="114.75">
      <c r="A141" s="53">
        <v>134</v>
      </c>
      <c r="B141" s="52" t="s">
        <v>389</v>
      </c>
      <c r="C141" s="53" t="s">
        <v>862</v>
      </c>
      <c r="D141" s="53" t="s">
        <v>872</v>
      </c>
      <c r="E141" s="53">
        <v>58</v>
      </c>
      <c r="F141" s="68">
        <v>57.495348</v>
      </c>
      <c r="G141" s="68">
        <v>83.826639999999998</v>
      </c>
      <c r="H141" s="71" t="s">
        <v>879</v>
      </c>
      <c r="I141" s="84">
        <v>2.63</v>
      </c>
      <c r="J141" s="53" t="s">
        <v>67</v>
      </c>
      <c r="K141" s="53">
        <v>0.75</v>
      </c>
      <c r="L141" s="53">
        <v>1</v>
      </c>
      <c r="M141" s="53"/>
      <c r="N141" s="53"/>
      <c r="O141" s="65"/>
      <c r="P141" s="65"/>
      <c r="Q141" s="65"/>
      <c r="R141" s="65"/>
      <c r="S141" s="65"/>
      <c r="T141" s="65"/>
      <c r="U141" s="65"/>
      <c r="V141" s="65"/>
      <c r="W141" s="67" t="s">
        <v>474</v>
      </c>
      <c r="X141" s="65" t="s">
        <v>473</v>
      </c>
      <c r="Y141" s="67" t="s">
        <v>472</v>
      </c>
      <c r="Z141" s="66" t="s">
        <v>471</v>
      </c>
      <c r="AA141" s="65" t="s">
        <v>878</v>
      </c>
    </row>
    <row r="142" spans="1:27" ht="114.75">
      <c r="A142" s="53">
        <v>135</v>
      </c>
      <c r="B142" s="52" t="s">
        <v>389</v>
      </c>
      <c r="C142" s="53" t="s">
        <v>862</v>
      </c>
      <c r="D142" s="53" t="s">
        <v>872</v>
      </c>
      <c r="E142" s="53">
        <v>44</v>
      </c>
      <c r="F142" s="68">
        <v>57.497326999999999</v>
      </c>
      <c r="G142" s="68">
        <v>83.830115000000006</v>
      </c>
      <c r="H142" s="71" t="s">
        <v>877</v>
      </c>
      <c r="I142" s="84">
        <v>2.63</v>
      </c>
      <c r="J142" s="53" t="s">
        <v>67</v>
      </c>
      <c r="K142" s="53">
        <v>0.75</v>
      </c>
      <c r="L142" s="53">
        <v>1</v>
      </c>
      <c r="M142" s="53"/>
      <c r="N142" s="53"/>
      <c r="O142" s="65"/>
      <c r="P142" s="65"/>
      <c r="Q142" s="65"/>
      <c r="R142" s="65"/>
      <c r="S142" s="65"/>
      <c r="T142" s="65"/>
      <c r="U142" s="65"/>
      <c r="V142" s="65"/>
      <c r="W142" s="67" t="s">
        <v>474</v>
      </c>
      <c r="X142" s="65" t="s">
        <v>473</v>
      </c>
      <c r="Y142" s="67" t="s">
        <v>472</v>
      </c>
      <c r="Z142" s="66" t="s">
        <v>471</v>
      </c>
      <c r="AA142" s="65" t="s">
        <v>839</v>
      </c>
    </row>
    <row r="143" spans="1:27" ht="114.75">
      <c r="A143" s="53">
        <v>136</v>
      </c>
      <c r="B143" s="52" t="s">
        <v>389</v>
      </c>
      <c r="C143" s="53" t="s">
        <v>862</v>
      </c>
      <c r="D143" s="53" t="s">
        <v>872</v>
      </c>
      <c r="E143" s="53">
        <v>36</v>
      </c>
      <c r="F143" s="68">
        <v>57.497956000000002</v>
      </c>
      <c r="G143" s="68">
        <v>83.832096000000007</v>
      </c>
      <c r="H143" s="71" t="s">
        <v>876</v>
      </c>
      <c r="I143" s="84">
        <v>2.63</v>
      </c>
      <c r="J143" s="53" t="s">
        <v>67</v>
      </c>
      <c r="K143" s="53">
        <v>0.75</v>
      </c>
      <c r="L143" s="53">
        <v>1</v>
      </c>
      <c r="M143" s="53"/>
      <c r="N143" s="53"/>
      <c r="O143" s="65"/>
      <c r="P143" s="65"/>
      <c r="Q143" s="65"/>
      <c r="R143" s="65"/>
      <c r="S143" s="65"/>
      <c r="T143" s="65"/>
      <c r="U143" s="65"/>
      <c r="V143" s="65"/>
      <c r="W143" s="67" t="s">
        <v>474</v>
      </c>
      <c r="X143" s="65" t="s">
        <v>473</v>
      </c>
      <c r="Y143" s="67" t="s">
        <v>472</v>
      </c>
      <c r="Z143" s="66" t="s">
        <v>471</v>
      </c>
      <c r="AA143" s="65" t="s">
        <v>875</v>
      </c>
    </row>
    <row r="144" spans="1:27" ht="114.75">
      <c r="A144" s="53">
        <v>137</v>
      </c>
      <c r="B144" s="52" t="s">
        <v>389</v>
      </c>
      <c r="C144" s="53" t="s">
        <v>862</v>
      </c>
      <c r="D144" s="53" t="s">
        <v>872</v>
      </c>
      <c r="E144" s="53">
        <v>18</v>
      </c>
      <c r="F144" s="68">
        <v>57.498570000000001</v>
      </c>
      <c r="G144" s="68">
        <v>83.838189</v>
      </c>
      <c r="H144" s="71" t="s">
        <v>874</v>
      </c>
      <c r="I144" s="84">
        <v>2.63</v>
      </c>
      <c r="J144" s="53" t="s">
        <v>67</v>
      </c>
      <c r="K144" s="53">
        <v>0.75</v>
      </c>
      <c r="L144" s="53">
        <v>1</v>
      </c>
      <c r="M144" s="53"/>
      <c r="N144" s="53"/>
      <c r="O144" s="65"/>
      <c r="P144" s="65"/>
      <c r="Q144" s="65"/>
      <c r="R144" s="65"/>
      <c r="S144" s="65"/>
      <c r="T144" s="65"/>
      <c r="U144" s="65"/>
      <c r="V144" s="65"/>
      <c r="W144" s="67" t="s">
        <v>474</v>
      </c>
      <c r="X144" s="65" t="s">
        <v>473</v>
      </c>
      <c r="Y144" s="67" t="s">
        <v>472</v>
      </c>
      <c r="Z144" s="66" t="s">
        <v>471</v>
      </c>
      <c r="AA144" s="65" t="s">
        <v>873</v>
      </c>
    </row>
    <row r="145" spans="1:27" ht="114.75">
      <c r="A145" s="53">
        <v>138</v>
      </c>
      <c r="B145" s="52" t="s">
        <v>389</v>
      </c>
      <c r="C145" s="53" t="s">
        <v>862</v>
      </c>
      <c r="D145" s="53" t="s">
        <v>872</v>
      </c>
      <c r="E145" s="53">
        <v>6</v>
      </c>
      <c r="F145" s="68">
        <v>57.499037000000001</v>
      </c>
      <c r="G145" s="68">
        <v>83.843006000000003</v>
      </c>
      <c r="H145" s="71" t="s">
        <v>871</v>
      </c>
      <c r="I145" s="84">
        <v>2.63</v>
      </c>
      <c r="J145" s="53" t="s">
        <v>67</v>
      </c>
      <c r="K145" s="53">
        <v>0.75</v>
      </c>
      <c r="L145" s="53">
        <v>1</v>
      </c>
      <c r="M145" s="53"/>
      <c r="N145" s="53"/>
      <c r="O145" s="65"/>
      <c r="P145" s="65"/>
      <c r="Q145" s="65"/>
      <c r="R145" s="65"/>
      <c r="S145" s="65"/>
      <c r="T145" s="65"/>
      <c r="U145" s="65"/>
      <c r="V145" s="65"/>
      <c r="W145" s="67" t="s">
        <v>474</v>
      </c>
      <c r="X145" s="65" t="s">
        <v>473</v>
      </c>
      <c r="Y145" s="67" t="s">
        <v>472</v>
      </c>
      <c r="Z145" s="66" t="s">
        <v>471</v>
      </c>
      <c r="AA145" s="65" t="s">
        <v>870</v>
      </c>
    </row>
    <row r="146" spans="1:27" ht="114.75">
      <c r="A146" s="53">
        <v>139</v>
      </c>
      <c r="B146" s="52" t="s">
        <v>389</v>
      </c>
      <c r="C146" s="53" t="s">
        <v>862</v>
      </c>
      <c r="D146" s="53" t="s">
        <v>605</v>
      </c>
      <c r="E146" s="53">
        <v>11</v>
      </c>
      <c r="F146" s="68">
        <v>57.493301000000002</v>
      </c>
      <c r="G146" s="68">
        <v>83.813678999999993</v>
      </c>
      <c r="H146" s="71" t="s">
        <v>869</v>
      </c>
      <c r="I146" s="84">
        <v>2.63</v>
      </c>
      <c r="J146" s="53" t="s">
        <v>67</v>
      </c>
      <c r="K146" s="53">
        <v>0.75</v>
      </c>
      <c r="L146" s="53">
        <v>1</v>
      </c>
      <c r="M146" s="53"/>
      <c r="N146" s="53"/>
      <c r="O146" s="65"/>
      <c r="P146" s="65"/>
      <c r="Q146" s="65"/>
      <c r="R146" s="65"/>
      <c r="S146" s="65"/>
      <c r="T146" s="65"/>
      <c r="U146" s="65"/>
      <c r="V146" s="65"/>
      <c r="W146" s="67" t="s">
        <v>474</v>
      </c>
      <c r="X146" s="65" t="s">
        <v>473</v>
      </c>
      <c r="Y146" s="67" t="s">
        <v>472</v>
      </c>
      <c r="Z146" s="66" t="s">
        <v>471</v>
      </c>
      <c r="AA146" s="65" t="s">
        <v>868</v>
      </c>
    </row>
    <row r="147" spans="1:27" ht="114.75">
      <c r="A147" s="53">
        <v>140</v>
      </c>
      <c r="B147" s="52" t="s">
        <v>389</v>
      </c>
      <c r="C147" s="53" t="s">
        <v>867</v>
      </c>
      <c r="D147" s="53" t="s">
        <v>605</v>
      </c>
      <c r="E147" s="53">
        <v>2</v>
      </c>
      <c r="F147" s="68">
        <v>57.492159999999998</v>
      </c>
      <c r="G147" s="68">
        <v>83.815353000000002</v>
      </c>
      <c r="H147" s="71" t="s">
        <v>866</v>
      </c>
      <c r="I147" s="84">
        <v>2.63</v>
      </c>
      <c r="J147" s="53" t="s">
        <v>67</v>
      </c>
      <c r="K147" s="53">
        <v>0.75</v>
      </c>
      <c r="L147" s="53">
        <v>1</v>
      </c>
      <c r="M147" s="53"/>
      <c r="N147" s="53"/>
      <c r="O147" s="65"/>
      <c r="P147" s="65"/>
      <c r="Q147" s="65"/>
      <c r="R147" s="65"/>
      <c r="S147" s="65"/>
      <c r="T147" s="65"/>
      <c r="U147" s="65"/>
      <c r="V147" s="65"/>
      <c r="W147" s="67" t="s">
        <v>474</v>
      </c>
      <c r="X147" s="65" t="s">
        <v>473</v>
      </c>
      <c r="Y147" s="67" t="s">
        <v>472</v>
      </c>
      <c r="Z147" s="66" t="s">
        <v>471</v>
      </c>
      <c r="AA147" s="65" t="s">
        <v>501</v>
      </c>
    </row>
    <row r="148" spans="1:27" ht="114.75">
      <c r="A148" s="53">
        <v>141</v>
      </c>
      <c r="B148" s="52" t="s">
        <v>389</v>
      </c>
      <c r="C148" s="53" t="s">
        <v>862</v>
      </c>
      <c r="D148" s="53" t="s">
        <v>513</v>
      </c>
      <c r="E148" s="53">
        <v>8</v>
      </c>
      <c r="F148" s="68">
        <v>57.500191999999998</v>
      </c>
      <c r="G148" s="68">
        <v>83.837464999999995</v>
      </c>
      <c r="H148" s="71" t="s">
        <v>865</v>
      </c>
      <c r="I148" s="84">
        <v>2.63</v>
      </c>
      <c r="J148" s="53" t="s">
        <v>67</v>
      </c>
      <c r="K148" s="53">
        <v>0.75</v>
      </c>
      <c r="L148" s="53">
        <v>1</v>
      </c>
      <c r="M148" s="53"/>
      <c r="N148" s="53"/>
      <c r="O148" s="65"/>
      <c r="P148" s="65"/>
      <c r="Q148" s="65"/>
      <c r="R148" s="65"/>
      <c r="S148" s="65"/>
      <c r="T148" s="65"/>
      <c r="U148" s="65"/>
      <c r="V148" s="65"/>
      <c r="W148" s="67" t="s">
        <v>474</v>
      </c>
      <c r="X148" s="65" t="s">
        <v>473</v>
      </c>
      <c r="Y148" s="67" t="s">
        <v>472</v>
      </c>
      <c r="Z148" s="66" t="s">
        <v>471</v>
      </c>
      <c r="AA148" s="65" t="s">
        <v>624</v>
      </c>
    </row>
    <row r="149" spans="1:27" ht="114.75">
      <c r="A149" s="53">
        <v>142</v>
      </c>
      <c r="B149" s="52" t="s">
        <v>389</v>
      </c>
      <c r="C149" s="53" t="s">
        <v>862</v>
      </c>
      <c r="D149" s="53" t="s">
        <v>513</v>
      </c>
      <c r="E149" s="53">
        <v>1</v>
      </c>
      <c r="F149" s="68">
        <v>57.499521999999999</v>
      </c>
      <c r="G149" s="68">
        <v>83.833292</v>
      </c>
      <c r="H149" s="71" t="s">
        <v>864</v>
      </c>
      <c r="I149" s="84">
        <v>2.63</v>
      </c>
      <c r="J149" s="53" t="s">
        <v>67</v>
      </c>
      <c r="K149" s="53">
        <v>0.75</v>
      </c>
      <c r="L149" s="53">
        <v>1</v>
      </c>
      <c r="M149" s="53"/>
      <c r="N149" s="53"/>
      <c r="O149" s="65"/>
      <c r="P149" s="65"/>
      <c r="Q149" s="65"/>
      <c r="R149" s="65"/>
      <c r="S149" s="65"/>
      <c r="T149" s="65"/>
      <c r="U149" s="65"/>
      <c r="V149" s="65"/>
      <c r="W149" s="67" t="s">
        <v>474</v>
      </c>
      <c r="X149" s="65" t="s">
        <v>473</v>
      </c>
      <c r="Y149" s="67" t="s">
        <v>472</v>
      </c>
      <c r="Z149" s="66" t="s">
        <v>471</v>
      </c>
      <c r="AA149" s="65" t="s">
        <v>501</v>
      </c>
    </row>
    <row r="150" spans="1:27" ht="114.75">
      <c r="A150" s="53">
        <v>143</v>
      </c>
      <c r="B150" s="52" t="s">
        <v>389</v>
      </c>
      <c r="C150" s="53" t="s">
        <v>862</v>
      </c>
      <c r="D150" s="53" t="s">
        <v>858</v>
      </c>
      <c r="E150" s="53">
        <v>25</v>
      </c>
      <c r="F150" s="68">
        <v>57.498731999999997</v>
      </c>
      <c r="G150" s="68">
        <v>83.821426000000002</v>
      </c>
      <c r="H150" s="71" t="s">
        <v>863</v>
      </c>
      <c r="I150" s="84">
        <v>2.63</v>
      </c>
      <c r="J150" s="53" t="s">
        <v>67</v>
      </c>
      <c r="K150" s="53">
        <v>0.75</v>
      </c>
      <c r="L150" s="53">
        <v>1</v>
      </c>
      <c r="M150" s="53"/>
      <c r="N150" s="53"/>
      <c r="O150" s="65"/>
      <c r="P150" s="65"/>
      <c r="Q150" s="65"/>
      <c r="R150" s="65"/>
      <c r="S150" s="65"/>
      <c r="T150" s="65"/>
      <c r="U150" s="65"/>
      <c r="V150" s="65"/>
      <c r="W150" s="67" t="s">
        <v>474</v>
      </c>
      <c r="X150" s="65" t="s">
        <v>473</v>
      </c>
      <c r="Y150" s="67" t="s">
        <v>472</v>
      </c>
      <c r="Z150" s="66" t="s">
        <v>471</v>
      </c>
      <c r="AA150" s="65" t="s">
        <v>782</v>
      </c>
    </row>
    <row r="151" spans="1:27" ht="114.75">
      <c r="A151" s="53">
        <v>144</v>
      </c>
      <c r="B151" s="52" t="s">
        <v>389</v>
      </c>
      <c r="C151" s="53" t="s">
        <v>862</v>
      </c>
      <c r="D151" s="53" t="s">
        <v>861</v>
      </c>
      <c r="E151" s="53">
        <v>16</v>
      </c>
      <c r="F151" s="68">
        <v>57.497712</v>
      </c>
      <c r="G151" s="68">
        <v>83.825824999999995</v>
      </c>
      <c r="H151" s="71" t="s">
        <v>860</v>
      </c>
      <c r="I151" s="84">
        <v>2.63</v>
      </c>
      <c r="J151" s="53" t="s">
        <v>67</v>
      </c>
      <c r="K151" s="53">
        <v>0.75</v>
      </c>
      <c r="L151" s="53">
        <v>1</v>
      </c>
      <c r="M151" s="53"/>
      <c r="N151" s="53"/>
      <c r="O151" s="65"/>
      <c r="P151" s="65"/>
      <c r="Q151" s="65"/>
      <c r="R151" s="65"/>
      <c r="S151" s="65"/>
      <c r="T151" s="65"/>
      <c r="U151" s="65"/>
      <c r="V151" s="65"/>
      <c r="W151" s="67" t="s">
        <v>474</v>
      </c>
      <c r="X151" s="65" t="s">
        <v>473</v>
      </c>
      <c r="Y151" s="67" t="s">
        <v>472</v>
      </c>
      <c r="Z151" s="66" t="s">
        <v>471</v>
      </c>
      <c r="AA151" s="65" t="s">
        <v>859</v>
      </c>
    </row>
    <row r="152" spans="1:27" ht="114.75">
      <c r="A152" s="53">
        <v>145</v>
      </c>
      <c r="B152" s="52" t="s">
        <v>389</v>
      </c>
      <c r="C152" s="53" t="s">
        <v>481</v>
      </c>
      <c r="D152" s="53" t="s">
        <v>858</v>
      </c>
      <c r="E152" s="53">
        <v>1</v>
      </c>
      <c r="F152" s="68">
        <v>57.498288000000002</v>
      </c>
      <c r="G152" s="68">
        <v>83.823860999999994</v>
      </c>
      <c r="H152" s="71" t="s">
        <v>857</v>
      </c>
      <c r="I152" s="84">
        <v>2.63</v>
      </c>
      <c r="J152" s="53" t="s">
        <v>67</v>
      </c>
      <c r="K152" s="53">
        <v>0.75</v>
      </c>
      <c r="L152" s="53">
        <v>1</v>
      </c>
      <c r="M152" s="53"/>
      <c r="N152" s="53"/>
      <c r="O152" s="65"/>
      <c r="P152" s="65"/>
      <c r="Q152" s="65"/>
      <c r="R152" s="65"/>
      <c r="S152" s="65"/>
      <c r="T152" s="65"/>
      <c r="U152" s="65"/>
      <c r="V152" s="65"/>
      <c r="W152" s="67" t="s">
        <v>474</v>
      </c>
      <c r="X152" s="65" t="s">
        <v>473</v>
      </c>
      <c r="Y152" s="67" t="s">
        <v>472</v>
      </c>
      <c r="Z152" s="66" t="s">
        <v>471</v>
      </c>
      <c r="AA152" s="65" t="s">
        <v>501</v>
      </c>
    </row>
    <row r="153" spans="1:27" ht="114.75">
      <c r="A153" s="53">
        <v>146</v>
      </c>
      <c r="B153" s="52" t="s">
        <v>389</v>
      </c>
      <c r="C153" s="53" t="s">
        <v>481</v>
      </c>
      <c r="D153" s="53" t="s">
        <v>802</v>
      </c>
      <c r="E153" s="53">
        <v>3</v>
      </c>
      <c r="F153" s="68">
        <v>57.582405999999999</v>
      </c>
      <c r="G153" s="68">
        <v>83.745825999999994</v>
      </c>
      <c r="H153" s="71" t="s">
        <v>856</v>
      </c>
      <c r="I153" s="84">
        <v>2.63</v>
      </c>
      <c r="J153" s="53" t="s">
        <v>67</v>
      </c>
      <c r="K153" s="53">
        <v>0.75</v>
      </c>
      <c r="L153" s="53">
        <v>1</v>
      </c>
      <c r="M153" s="53"/>
      <c r="N153" s="53"/>
      <c r="O153" s="65"/>
      <c r="P153" s="65"/>
      <c r="Q153" s="65"/>
      <c r="R153" s="65"/>
      <c r="S153" s="65"/>
      <c r="T153" s="65"/>
      <c r="U153" s="65"/>
      <c r="V153" s="65"/>
      <c r="W153" s="67" t="s">
        <v>474</v>
      </c>
      <c r="X153" s="65" t="s">
        <v>473</v>
      </c>
      <c r="Y153" s="67" t="s">
        <v>472</v>
      </c>
      <c r="Z153" s="66" t="s">
        <v>471</v>
      </c>
      <c r="AA153" s="65" t="s">
        <v>501</v>
      </c>
    </row>
    <row r="154" spans="1:27" ht="114.75">
      <c r="A154" s="53">
        <v>147</v>
      </c>
      <c r="B154" s="52" t="s">
        <v>389</v>
      </c>
      <c r="C154" s="53" t="s">
        <v>481</v>
      </c>
      <c r="D154" s="53" t="s">
        <v>855</v>
      </c>
      <c r="E154" s="53">
        <v>16</v>
      </c>
      <c r="F154" s="68">
        <v>57.589539000000002</v>
      </c>
      <c r="G154" s="68">
        <v>83.771215999999995</v>
      </c>
      <c r="H154" s="71" t="s">
        <v>854</v>
      </c>
      <c r="I154" s="84">
        <v>2.63</v>
      </c>
      <c r="J154" s="53" t="s">
        <v>67</v>
      </c>
      <c r="K154" s="53">
        <v>0.75</v>
      </c>
      <c r="L154" s="53">
        <v>1</v>
      </c>
      <c r="M154" s="53"/>
      <c r="N154" s="53"/>
      <c r="O154" s="65"/>
      <c r="P154" s="65"/>
      <c r="Q154" s="65"/>
      <c r="R154" s="65"/>
      <c r="S154" s="65"/>
      <c r="T154" s="65"/>
      <c r="U154" s="65"/>
      <c r="V154" s="65"/>
      <c r="W154" s="67" t="s">
        <v>474</v>
      </c>
      <c r="X154" s="65" t="s">
        <v>473</v>
      </c>
      <c r="Y154" s="67" t="s">
        <v>472</v>
      </c>
      <c r="Z154" s="66" t="s">
        <v>471</v>
      </c>
      <c r="AA154" s="65" t="s">
        <v>713</v>
      </c>
    </row>
    <row r="155" spans="1:27" ht="114.75">
      <c r="A155" s="53">
        <v>148</v>
      </c>
      <c r="B155" s="52" t="s">
        <v>389</v>
      </c>
      <c r="C155" s="53" t="s">
        <v>481</v>
      </c>
      <c r="D155" s="53" t="s">
        <v>853</v>
      </c>
      <c r="E155" s="53">
        <v>1</v>
      </c>
      <c r="F155" s="68">
        <v>57.583787999999998</v>
      </c>
      <c r="G155" s="68">
        <v>83.764928999999995</v>
      </c>
      <c r="H155" s="71" t="s">
        <v>852</v>
      </c>
      <c r="I155" s="84">
        <v>2.63</v>
      </c>
      <c r="J155" s="53" t="s">
        <v>67</v>
      </c>
      <c r="K155" s="53">
        <v>0.75</v>
      </c>
      <c r="L155" s="53">
        <v>1</v>
      </c>
      <c r="M155" s="53"/>
      <c r="N155" s="53"/>
      <c r="O155" s="65"/>
      <c r="P155" s="65"/>
      <c r="Q155" s="65"/>
      <c r="R155" s="65"/>
      <c r="S155" s="65"/>
      <c r="T155" s="65"/>
      <c r="U155" s="65"/>
      <c r="V155" s="65"/>
      <c r="W155" s="67" t="s">
        <v>474</v>
      </c>
      <c r="X155" s="65" t="s">
        <v>473</v>
      </c>
      <c r="Y155" s="67" t="s">
        <v>472</v>
      </c>
      <c r="Z155" s="66" t="s">
        <v>471</v>
      </c>
      <c r="AA155" s="65" t="s">
        <v>501</v>
      </c>
    </row>
    <row r="156" spans="1:27" ht="114.75">
      <c r="A156" s="53">
        <v>149</v>
      </c>
      <c r="B156" s="52" t="s">
        <v>389</v>
      </c>
      <c r="C156" s="53" t="s">
        <v>481</v>
      </c>
      <c r="D156" s="53" t="s">
        <v>578</v>
      </c>
      <c r="E156" s="53" t="s">
        <v>851</v>
      </c>
      <c r="F156" s="68">
        <v>57.576371000000002</v>
      </c>
      <c r="G156" s="68">
        <v>83.754988999999995</v>
      </c>
      <c r="H156" s="71" t="s">
        <v>850</v>
      </c>
      <c r="I156" s="84">
        <v>2.63</v>
      </c>
      <c r="J156" s="53" t="s">
        <v>67</v>
      </c>
      <c r="K156" s="53">
        <v>0.75</v>
      </c>
      <c r="L156" s="53">
        <v>1</v>
      </c>
      <c r="M156" s="53"/>
      <c r="N156" s="53"/>
      <c r="O156" s="65"/>
      <c r="P156" s="65"/>
      <c r="Q156" s="65"/>
      <c r="R156" s="65"/>
      <c r="S156" s="65"/>
      <c r="T156" s="65"/>
      <c r="U156" s="65"/>
      <c r="V156" s="65"/>
      <c r="W156" s="67" t="s">
        <v>474</v>
      </c>
      <c r="X156" s="65" t="s">
        <v>473</v>
      </c>
      <c r="Y156" s="67" t="s">
        <v>472</v>
      </c>
      <c r="Z156" s="66" t="s">
        <v>471</v>
      </c>
      <c r="AA156" s="65" t="s">
        <v>676</v>
      </c>
    </row>
    <row r="157" spans="1:27" ht="114.75">
      <c r="A157" s="53">
        <v>150</v>
      </c>
      <c r="B157" s="52" t="s">
        <v>389</v>
      </c>
      <c r="C157" s="53" t="s">
        <v>481</v>
      </c>
      <c r="D157" s="53" t="s">
        <v>500</v>
      </c>
      <c r="E157" s="53">
        <v>78</v>
      </c>
      <c r="F157" s="68">
        <v>57.581978999999997</v>
      </c>
      <c r="G157" s="68">
        <v>83.763996000000006</v>
      </c>
      <c r="H157" s="71" t="s">
        <v>849</v>
      </c>
      <c r="I157" s="84">
        <v>2.63</v>
      </c>
      <c r="J157" s="53" t="s">
        <v>67</v>
      </c>
      <c r="K157" s="53">
        <v>0.75</v>
      </c>
      <c r="L157" s="53">
        <v>1</v>
      </c>
      <c r="M157" s="53"/>
      <c r="N157" s="53"/>
      <c r="O157" s="65"/>
      <c r="P157" s="65"/>
      <c r="Q157" s="65"/>
      <c r="R157" s="65"/>
      <c r="S157" s="65"/>
      <c r="T157" s="65"/>
      <c r="U157" s="65"/>
      <c r="V157" s="65"/>
      <c r="W157" s="67" t="s">
        <v>474</v>
      </c>
      <c r="X157" s="65" t="s">
        <v>473</v>
      </c>
      <c r="Y157" s="67" t="s">
        <v>472</v>
      </c>
      <c r="Z157" s="66" t="s">
        <v>471</v>
      </c>
      <c r="AA157" s="65" t="s">
        <v>848</v>
      </c>
    </row>
    <row r="158" spans="1:27" ht="114.75">
      <c r="A158" s="53">
        <v>151</v>
      </c>
      <c r="B158" s="52" t="s">
        <v>389</v>
      </c>
      <c r="C158" s="53" t="s">
        <v>481</v>
      </c>
      <c r="D158" s="53" t="s">
        <v>847</v>
      </c>
      <c r="E158" s="53">
        <v>2</v>
      </c>
      <c r="F158" s="68">
        <v>57.583244999999998</v>
      </c>
      <c r="G158" s="68">
        <v>83.777524999999997</v>
      </c>
      <c r="H158" s="71" t="s">
        <v>846</v>
      </c>
      <c r="I158" s="84">
        <v>2.63</v>
      </c>
      <c r="J158" s="53" t="s">
        <v>67</v>
      </c>
      <c r="K158" s="53">
        <v>0.75</v>
      </c>
      <c r="L158" s="53">
        <v>1</v>
      </c>
      <c r="M158" s="53"/>
      <c r="N158" s="53"/>
      <c r="O158" s="65"/>
      <c r="P158" s="65"/>
      <c r="Q158" s="65"/>
      <c r="R158" s="65"/>
      <c r="S158" s="65"/>
      <c r="T158" s="65"/>
      <c r="U158" s="65"/>
      <c r="V158" s="65"/>
      <c r="W158" s="67" t="s">
        <v>474</v>
      </c>
      <c r="X158" s="65" t="s">
        <v>473</v>
      </c>
      <c r="Y158" s="67" t="s">
        <v>472</v>
      </c>
      <c r="Z158" s="66" t="s">
        <v>471</v>
      </c>
      <c r="AA158" s="65" t="s">
        <v>501</v>
      </c>
    </row>
    <row r="159" spans="1:27" ht="114.75">
      <c r="A159" s="53">
        <v>152</v>
      </c>
      <c r="B159" s="52" t="s">
        <v>389</v>
      </c>
      <c r="C159" s="53" t="s">
        <v>481</v>
      </c>
      <c r="D159" s="53" t="s">
        <v>653</v>
      </c>
      <c r="E159" s="53">
        <v>12</v>
      </c>
      <c r="F159" s="68">
        <v>57.579951000000001</v>
      </c>
      <c r="G159" s="68">
        <v>83.749392999999998</v>
      </c>
      <c r="H159" s="71" t="s">
        <v>845</v>
      </c>
      <c r="I159" s="84">
        <v>2.63</v>
      </c>
      <c r="J159" s="53" t="s">
        <v>67</v>
      </c>
      <c r="K159" s="53">
        <v>0.75</v>
      </c>
      <c r="L159" s="53">
        <v>1</v>
      </c>
      <c r="M159" s="53"/>
      <c r="N159" s="53"/>
      <c r="O159" s="65"/>
      <c r="P159" s="65"/>
      <c r="Q159" s="65"/>
      <c r="R159" s="65"/>
      <c r="S159" s="65"/>
      <c r="T159" s="65"/>
      <c r="U159" s="65"/>
      <c r="V159" s="65"/>
      <c r="W159" s="67" t="s">
        <v>474</v>
      </c>
      <c r="X159" s="65" t="s">
        <v>473</v>
      </c>
      <c r="Y159" s="67" t="s">
        <v>472</v>
      </c>
      <c r="Z159" s="66" t="s">
        <v>471</v>
      </c>
      <c r="AA159" s="65" t="s">
        <v>528</v>
      </c>
    </row>
    <row r="160" spans="1:27" ht="114.75">
      <c r="A160" s="53">
        <v>153</v>
      </c>
      <c r="B160" s="52" t="s">
        <v>389</v>
      </c>
      <c r="C160" s="53" t="s">
        <v>481</v>
      </c>
      <c r="D160" s="53" t="s">
        <v>644</v>
      </c>
      <c r="E160" s="66" t="s">
        <v>844</v>
      </c>
      <c r="F160" s="68">
        <v>57.588855000000002</v>
      </c>
      <c r="G160" s="68">
        <v>83.746207999999996</v>
      </c>
      <c r="H160" s="71" t="s">
        <v>843</v>
      </c>
      <c r="I160" s="84">
        <v>2.63</v>
      </c>
      <c r="J160" s="53" t="s">
        <v>67</v>
      </c>
      <c r="K160" s="53">
        <v>0.75</v>
      </c>
      <c r="L160" s="53">
        <v>1</v>
      </c>
      <c r="M160" s="53"/>
      <c r="N160" s="53"/>
      <c r="O160" s="65"/>
      <c r="P160" s="65"/>
      <c r="Q160" s="65"/>
      <c r="R160" s="65"/>
      <c r="S160" s="65"/>
      <c r="T160" s="65"/>
      <c r="U160" s="65"/>
      <c r="V160" s="65"/>
      <c r="W160" s="67" t="s">
        <v>474</v>
      </c>
      <c r="X160" s="65" t="s">
        <v>473</v>
      </c>
      <c r="Y160" s="67" t="s">
        <v>472</v>
      </c>
      <c r="Z160" s="66" t="s">
        <v>471</v>
      </c>
      <c r="AA160" s="65" t="s">
        <v>842</v>
      </c>
    </row>
    <row r="161" spans="1:27" ht="114.75">
      <c r="A161" s="53">
        <v>154</v>
      </c>
      <c r="B161" s="52" t="s">
        <v>389</v>
      </c>
      <c r="C161" s="53" t="s">
        <v>481</v>
      </c>
      <c r="D161" s="53" t="s">
        <v>817</v>
      </c>
      <c r="E161" s="66" t="s">
        <v>841</v>
      </c>
      <c r="F161" s="68">
        <v>57.569018999999997</v>
      </c>
      <c r="G161" s="68">
        <v>83.753686000000002</v>
      </c>
      <c r="H161" s="71" t="s">
        <v>840</v>
      </c>
      <c r="I161" s="84">
        <v>2.63</v>
      </c>
      <c r="J161" s="53" t="s">
        <v>67</v>
      </c>
      <c r="K161" s="53">
        <v>0.75</v>
      </c>
      <c r="L161" s="53">
        <v>1</v>
      </c>
      <c r="M161" s="53"/>
      <c r="N161" s="53"/>
      <c r="O161" s="65"/>
      <c r="P161" s="65"/>
      <c r="Q161" s="65"/>
      <c r="R161" s="65"/>
      <c r="S161" s="65"/>
      <c r="T161" s="65"/>
      <c r="U161" s="65"/>
      <c r="V161" s="65"/>
      <c r="W161" s="67" t="s">
        <v>474</v>
      </c>
      <c r="X161" s="65" t="s">
        <v>473</v>
      </c>
      <c r="Y161" s="67" t="s">
        <v>472</v>
      </c>
      <c r="Z161" s="66" t="s">
        <v>471</v>
      </c>
      <c r="AA161" s="65" t="s">
        <v>839</v>
      </c>
    </row>
    <row r="162" spans="1:27" ht="114.75">
      <c r="A162" s="53">
        <v>155</v>
      </c>
      <c r="B162" s="52" t="s">
        <v>389</v>
      </c>
      <c r="C162" s="53" t="s">
        <v>481</v>
      </c>
      <c r="D162" s="53" t="s">
        <v>527</v>
      </c>
      <c r="E162" s="53" t="s">
        <v>526</v>
      </c>
      <c r="F162" s="68">
        <v>57.583613999999997</v>
      </c>
      <c r="G162" s="68">
        <v>83.763312999999997</v>
      </c>
      <c r="H162" s="71" t="s">
        <v>838</v>
      </c>
      <c r="I162" s="84">
        <v>2.63</v>
      </c>
      <c r="J162" s="53" t="s">
        <v>67</v>
      </c>
      <c r="K162" s="53">
        <v>0.75</v>
      </c>
      <c r="L162" s="53">
        <v>1</v>
      </c>
      <c r="M162" s="53"/>
      <c r="N162" s="53"/>
      <c r="O162" s="65"/>
      <c r="P162" s="65"/>
      <c r="Q162" s="65"/>
      <c r="R162" s="65"/>
      <c r="S162" s="65"/>
      <c r="T162" s="65"/>
      <c r="U162" s="65"/>
      <c r="V162" s="65"/>
      <c r="W162" s="67" t="s">
        <v>474</v>
      </c>
      <c r="X162" s="65" t="s">
        <v>473</v>
      </c>
      <c r="Y162" s="67" t="s">
        <v>472</v>
      </c>
      <c r="Z162" s="66" t="s">
        <v>471</v>
      </c>
      <c r="AA162" s="65" t="s">
        <v>624</v>
      </c>
    </row>
    <row r="163" spans="1:27" ht="114.75">
      <c r="A163" s="53">
        <v>156</v>
      </c>
      <c r="B163" s="52" t="s">
        <v>389</v>
      </c>
      <c r="C163" s="53" t="s">
        <v>481</v>
      </c>
      <c r="D163" s="53" t="s">
        <v>500</v>
      </c>
      <c r="E163" s="53">
        <v>34</v>
      </c>
      <c r="F163" s="68">
        <v>57.583193000000001</v>
      </c>
      <c r="G163" s="68">
        <v>83.780540000000002</v>
      </c>
      <c r="H163" s="71" t="s">
        <v>837</v>
      </c>
      <c r="I163" s="84">
        <v>2.63</v>
      </c>
      <c r="J163" s="53" t="s">
        <v>67</v>
      </c>
      <c r="K163" s="53">
        <v>0.75</v>
      </c>
      <c r="L163" s="53">
        <v>1</v>
      </c>
      <c r="M163" s="53"/>
      <c r="N163" s="53"/>
      <c r="O163" s="65"/>
      <c r="P163" s="65"/>
      <c r="Q163" s="65"/>
      <c r="R163" s="65"/>
      <c r="S163" s="65"/>
      <c r="T163" s="65"/>
      <c r="U163" s="65"/>
      <c r="V163" s="65"/>
      <c r="W163" s="67" t="s">
        <v>474</v>
      </c>
      <c r="X163" s="65" t="s">
        <v>473</v>
      </c>
      <c r="Y163" s="67" t="s">
        <v>472</v>
      </c>
      <c r="Z163" s="66" t="s">
        <v>471</v>
      </c>
      <c r="AA163" s="65" t="s">
        <v>818</v>
      </c>
    </row>
    <row r="164" spans="1:27" ht="114.75">
      <c r="A164" s="53">
        <v>157</v>
      </c>
      <c r="B164" s="52" t="s">
        <v>389</v>
      </c>
      <c r="C164" s="53" t="s">
        <v>481</v>
      </c>
      <c r="D164" s="53" t="s">
        <v>500</v>
      </c>
      <c r="E164" s="53">
        <v>25</v>
      </c>
      <c r="F164" s="68">
        <v>57.582053999999999</v>
      </c>
      <c r="G164" s="68">
        <v>83.778747999999993</v>
      </c>
      <c r="H164" s="71" t="s">
        <v>836</v>
      </c>
      <c r="I164" s="84">
        <v>2.63</v>
      </c>
      <c r="J164" s="53" t="s">
        <v>67</v>
      </c>
      <c r="K164" s="53">
        <v>0.75</v>
      </c>
      <c r="L164" s="53">
        <v>1</v>
      </c>
      <c r="M164" s="53"/>
      <c r="N164" s="53"/>
      <c r="O164" s="65"/>
      <c r="P164" s="65"/>
      <c r="Q164" s="65"/>
      <c r="R164" s="65"/>
      <c r="S164" s="65"/>
      <c r="T164" s="65"/>
      <c r="U164" s="65"/>
      <c r="V164" s="65"/>
      <c r="W164" s="67" t="s">
        <v>474</v>
      </c>
      <c r="X164" s="65" t="s">
        <v>473</v>
      </c>
      <c r="Y164" s="67" t="s">
        <v>472</v>
      </c>
      <c r="Z164" s="66" t="s">
        <v>471</v>
      </c>
      <c r="AA164" s="65" t="s">
        <v>782</v>
      </c>
    </row>
    <row r="165" spans="1:27" ht="114.75">
      <c r="A165" s="53">
        <v>158</v>
      </c>
      <c r="B165" s="52" t="s">
        <v>389</v>
      </c>
      <c r="C165" s="53" t="s">
        <v>481</v>
      </c>
      <c r="D165" s="53" t="s">
        <v>595</v>
      </c>
      <c r="E165" s="53" t="s">
        <v>835</v>
      </c>
      <c r="F165" s="68">
        <v>57.574869999999997</v>
      </c>
      <c r="G165" s="68">
        <v>83.765831000000006</v>
      </c>
      <c r="H165" s="71" t="s">
        <v>834</v>
      </c>
      <c r="I165" s="84">
        <v>2.63</v>
      </c>
      <c r="J165" s="53" t="s">
        <v>67</v>
      </c>
      <c r="K165" s="53">
        <v>0.75</v>
      </c>
      <c r="L165" s="53">
        <v>1</v>
      </c>
      <c r="M165" s="53"/>
      <c r="N165" s="53"/>
      <c r="O165" s="65"/>
      <c r="P165" s="65"/>
      <c r="Q165" s="65"/>
      <c r="R165" s="65"/>
      <c r="S165" s="65"/>
      <c r="T165" s="65"/>
      <c r="U165" s="65"/>
      <c r="V165" s="65"/>
      <c r="W165" s="67" t="s">
        <v>474</v>
      </c>
      <c r="X165" s="65" t="s">
        <v>473</v>
      </c>
      <c r="Y165" s="67" t="s">
        <v>472</v>
      </c>
      <c r="Z165" s="66" t="s">
        <v>471</v>
      </c>
      <c r="AA165" s="65" t="s">
        <v>833</v>
      </c>
    </row>
    <row r="166" spans="1:27" ht="114.75">
      <c r="A166" s="53">
        <v>159</v>
      </c>
      <c r="B166" s="52" t="s">
        <v>389</v>
      </c>
      <c r="C166" s="53" t="s">
        <v>481</v>
      </c>
      <c r="D166" s="53" t="s">
        <v>832</v>
      </c>
      <c r="E166" s="53">
        <v>11</v>
      </c>
      <c r="F166" s="68">
        <v>57.580604999999998</v>
      </c>
      <c r="G166" s="68">
        <v>83.750906999999998</v>
      </c>
      <c r="H166" s="65" t="s">
        <v>831</v>
      </c>
      <c r="I166" s="84">
        <v>2.63</v>
      </c>
      <c r="J166" s="53" t="s">
        <v>67</v>
      </c>
      <c r="K166" s="53">
        <v>0.75</v>
      </c>
      <c r="L166" s="53">
        <v>1</v>
      </c>
      <c r="M166" s="53"/>
      <c r="N166" s="53"/>
      <c r="O166" s="65"/>
      <c r="P166" s="65"/>
      <c r="Q166" s="65"/>
      <c r="R166" s="65"/>
      <c r="S166" s="65"/>
      <c r="T166" s="65"/>
      <c r="U166" s="65"/>
      <c r="V166" s="65"/>
      <c r="W166" s="67" t="s">
        <v>474</v>
      </c>
      <c r="X166" s="65" t="s">
        <v>473</v>
      </c>
      <c r="Y166" s="67" t="s">
        <v>472</v>
      </c>
      <c r="Z166" s="66" t="s">
        <v>471</v>
      </c>
      <c r="AA166" s="65" t="s">
        <v>830</v>
      </c>
    </row>
    <row r="167" spans="1:27" ht="114.75">
      <c r="A167" s="53">
        <v>160</v>
      </c>
      <c r="B167" s="52" t="s">
        <v>389</v>
      </c>
      <c r="C167" s="53" t="s">
        <v>481</v>
      </c>
      <c r="D167" s="53" t="s">
        <v>826</v>
      </c>
      <c r="E167" s="53">
        <v>3</v>
      </c>
      <c r="F167" s="68">
        <v>57.582129000000002</v>
      </c>
      <c r="G167" s="68">
        <v>83.784756000000002</v>
      </c>
      <c r="H167" s="65" t="s">
        <v>829</v>
      </c>
      <c r="I167" s="84">
        <v>2.63</v>
      </c>
      <c r="J167" s="53" t="s">
        <v>67</v>
      </c>
      <c r="K167" s="53">
        <v>0.75</v>
      </c>
      <c r="L167" s="53">
        <v>1</v>
      </c>
      <c r="M167" s="53"/>
      <c r="N167" s="53"/>
      <c r="O167" s="65"/>
      <c r="P167" s="65"/>
      <c r="Q167" s="65"/>
      <c r="R167" s="65"/>
      <c r="S167" s="65"/>
      <c r="T167" s="65"/>
      <c r="U167" s="65"/>
      <c r="V167" s="65"/>
      <c r="W167" s="67" t="s">
        <v>474</v>
      </c>
      <c r="X167" s="65" t="s">
        <v>473</v>
      </c>
      <c r="Y167" s="67" t="s">
        <v>472</v>
      </c>
      <c r="Z167" s="66" t="s">
        <v>471</v>
      </c>
      <c r="AA167" s="65" t="s">
        <v>501</v>
      </c>
    </row>
    <row r="168" spans="1:27" ht="114.75">
      <c r="A168" s="53">
        <v>161</v>
      </c>
      <c r="B168" s="52" t="s">
        <v>389</v>
      </c>
      <c r="C168" s="53" t="s">
        <v>481</v>
      </c>
      <c r="D168" s="53" t="s">
        <v>617</v>
      </c>
      <c r="E168" s="53" t="s">
        <v>728</v>
      </c>
      <c r="F168" s="68">
        <v>57.580956</v>
      </c>
      <c r="G168" s="68">
        <v>83.777878999999999</v>
      </c>
      <c r="H168" s="65" t="s">
        <v>828</v>
      </c>
      <c r="I168" s="84">
        <v>2.63</v>
      </c>
      <c r="J168" s="53" t="s">
        <v>67</v>
      </c>
      <c r="K168" s="53">
        <v>0.75</v>
      </c>
      <c r="L168" s="53">
        <v>1</v>
      </c>
      <c r="M168" s="53"/>
      <c r="N168" s="53"/>
      <c r="O168" s="65"/>
      <c r="P168" s="65"/>
      <c r="Q168" s="65"/>
      <c r="R168" s="65"/>
      <c r="S168" s="65"/>
      <c r="T168" s="65"/>
      <c r="U168" s="65"/>
      <c r="V168" s="65"/>
      <c r="W168" s="67" t="s">
        <v>474</v>
      </c>
      <c r="X168" s="65" t="s">
        <v>473</v>
      </c>
      <c r="Y168" s="67" t="s">
        <v>472</v>
      </c>
      <c r="Z168" s="66" t="s">
        <v>471</v>
      </c>
      <c r="AA168" s="65" t="s">
        <v>821</v>
      </c>
    </row>
    <row r="169" spans="1:27" ht="114.75">
      <c r="A169" s="53">
        <v>162</v>
      </c>
      <c r="B169" s="52" t="s">
        <v>389</v>
      </c>
      <c r="C169" s="53" t="s">
        <v>481</v>
      </c>
      <c r="D169" s="53" t="s">
        <v>768</v>
      </c>
      <c r="E169" s="53">
        <v>2</v>
      </c>
      <c r="F169" s="68">
        <v>57.580224999999999</v>
      </c>
      <c r="G169" s="68">
        <v>83.755369999999999</v>
      </c>
      <c r="H169" s="65" t="s">
        <v>827</v>
      </c>
      <c r="I169" s="84">
        <v>2.63</v>
      </c>
      <c r="J169" s="53" t="s">
        <v>67</v>
      </c>
      <c r="K169" s="53">
        <v>0.75</v>
      </c>
      <c r="L169" s="53">
        <v>1</v>
      </c>
      <c r="M169" s="53"/>
      <c r="N169" s="53"/>
      <c r="O169" s="65"/>
      <c r="P169" s="65"/>
      <c r="Q169" s="65"/>
      <c r="R169" s="65"/>
      <c r="S169" s="65"/>
      <c r="T169" s="65"/>
      <c r="U169" s="65"/>
      <c r="V169" s="65"/>
      <c r="W169" s="67" t="s">
        <v>474</v>
      </c>
      <c r="X169" s="65" t="s">
        <v>473</v>
      </c>
      <c r="Y169" s="67" t="s">
        <v>472</v>
      </c>
      <c r="Z169" s="66" t="s">
        <v>471</v>
      </c>
      <c r="AA169" s="65" t="s">
        <v>501</v>
      </c>
    </row>
    <row r="170" spans="1:27" ht="114.75">
      <c r="A170" s="53">
        <v>163</v>
      </c>
      <c r="B170" s="52" t="s">
        <v>389</v>
      </c>
      <c r="C170" s="53" t="s">
        <v>481</v>
      </c>
      <c r="D170" s="53" t="s">
        <v>826</v>
      </c>
      <c r="E170" s="53">
        <v>106</v>
      </c>
      <c r="F170" s="68">
        <v>57.582256000000001</v>
      </c>
      <c r="G170" s="68">
        <v>83.750917999999999</v>
      </c>
      <c r="H170" s="65" t="s">
        <v>825</v>
      </c>
      <c r="I170" s="84">
        <v>2.63</v>
      </c>
      <c r="J170" s="53" t="s">
        <v>67</v>
      </c>
      <c r="K170" s="53">
        <v>0.75</v>
      </c>
      <c r="L170" s="53">
        <v>1</v>
      </c>
      <c r="M170" s="53"/>
      <c r="N170" s="53"/>
      <c r="O170" s="65"/>
      <c r="P170" s="65"/>
      <c r="Q170" s="65"/>
      <c r="R170" s="65"/>
      <c r="S170" s="65"/>
      <c r="T170" s="65"/>
      <c r="U170" s="65"/>
      <c r="V170" s="65"/>
      <c r="W170" s="67" t="s">
        <v>474</v>
      </c>
      <c r="X170" s="65" t="s">
        <v>473</v>
      </c>
      <c r="Y170" s="67" t="s">
        <v>472</v>
      </c>
      <c r="Z170" s="66" t="s">
        <v>471</v>
      </c>
      <c r="AA170" s="65" t="s">
        <v>824</v>
      </c>
    </row>
    <row r="171" spans="1:27" ht="114.75">
      <c r="A171" s="53">
        <v>164</v>
      </c>
      <c r="B171" s="52" t="s">
        <v>389</v>
      </c>
      <c r="C171" s="53" t="s">
        <v>481</v>
      </c>
      <c r="D171" s="53" t="s">
        <v>500</v>
      </c>
      <c r="E171" s="53">
        <v>21</v>
      </c>
      <c r="F171" s="68">
        <v>57.581600000000002</v>
      </c>
      <c r="G171" s="68">
        <v>83.780078000000003</v>
      </c>
      <c r="H171" s="65" t="s">
        <v>823</v>
      </c>
      <c r="I171" s="84">
        <v>2.63</v>
      </c>
      <c r="J171" s="53" t="s">
        <v>67</v>
      </c>
      <c r="K171" s="53">
        <v>0.75</v>
      </c>
      <c r="L171" s="53">
        <v>1</v>
      </c>
      <c r="M171" s="53"/>
      <c r="N171" s="53"/>
      <c r="O171" s="65"/>
      <c r="P171" s="65"/>
      <c r="Q171" s="65"/>
      <c r="R171" s="65"/>
      <c r="S171" s="65"/>
      <c r="T171" s="65"/>
      <c r="U171" s="65"/>
      <c r="V171" s="65"/>
      <c r="W171" s="67" t="s">
        <v>474</v>
      </c>
      <c r="X171" s="65" t="s">
        <v>473</v>
      </c>
      <c r="Y171" s="67" t="s">
        <v>472</v>
      </c>
      <c r="Z171" s="66" t="s">
        <v>471</v>
      </c>
      <c r="AA171" s="65" t="s">
        <v>576</v>
      </c>
    </row>
    <row r="172" spans="1:27" ht="114.75">
      <c r="A172" s="53">
        <v>165</v>
      </c>
      <c r="B172" s="52" t="s">
        <v>389</v>
      </c>
      <c r="C172" s="53" t="s">
        <v>481</v>
      </c>
      <c r="D172" s="53" t="s">
        <v>500</v>
      </c>
      <c r="E172" s="53">
        <v>23</v>
      </c>
      <c r="F172" s="68">
        <v>57.582109000000003</v>
      </c>
      <c r="G172" s="68">
        <v>83.779398999999998</v>
      </c>
      <c r="H172" s="65" t="s">
        <v>822</v>
      </c>
      <c r="I172" s="84">
        <v>2.63</v>
      </c>
      <c r="J172" s="53" t="s">
        <v>67</v>
      </c>
      <c r="K172" s="53">
        <v>0.75</v>
      </c>
      <c r="L172" s="53">
        <v>1</v>
      </c>
      <c r="M172" s="53"/>
      <c r="N172" s="53"/>
      <c r="O172" s="65"/>
      <c r="P172" s="65"/>
      <c r="Q172" s="65"/>
      <c r="R172" s="65"/>
      <c r="S172" s="65"/>
      <c r="T172" s="65"/>
      <c r="U172" s="65"/>
      <c r="V172" s="65"/>
      <c r="W172" s="67" t="s">
        <v>474</v>
      </c>
      <c r="X172" s="65" t="s">
        <v>473</v>
      </c>
      <c r="Y172" s="67" t="s">
        <v>472</v>
      </c>
      <c r="Z172" s="66" t="s">
        <v>471</v>
      </c>
      <c r="AA172" s="65" t="s">
        <v>821</v>
      </c>
    </row>
    <row r="173" spans="1:27" ht="114.75">
      <c r="A173" s="53">
        <v>166</v>
      </c>
      <c r="B173" s="52" t="s">
        <v>389</v>
      </c>
      <c r="C173" s="53" t="s">
        <v>481</v>
      </c>
      <c r="D173" s="53" t="s">
        <v>820</v>
      </c>
      <c r="E173" s="53">
        <v>34</v>
      </c>
      <c r="F173" s="68">
        <v>57.587808000000003</v>
      </c>
      <c r="G173" s="68">
        <v>83.777092999999994</v>
      </c>
      <c r="H173" s="65" t="s">
        <v>819</v>
      </c>
      <c r="I173" s="84">
        <v>2.63</v>
      </c>
      <c r="J173" s="53" t="s">
        <v>67</v>
      </c>
      <c r="K173" s="53">
        <v>0.75</v>
      </c>
      <c r="L173" s="53">
        <v>1</v>
      </c>
      <c r="M173" s="53"/>
      <c r="N173" s="53"/>
      <c r="O173" s="65"/>
      <c r="P173" s="65"/>
      <c r="Q173" s="65"/>
      <c r="R173" s="65"/>
      <c r="S173" s="65"/>
      <c r="T173" s="65"/>
      <c r="U173" s="65"/>
      <c r="V173" s="65"/>
      <c r="W173" s="67" t="s">
        <v>474</v>
      </c>
      <c r="X173" s="65" t="s">
        <v>473</v>
      </c>
      <c r="Y173" s="67" t="s">
        <v>472</v>
      </c>
      <c r="Z173" s="66" t="s">
        <v>471</v>
      </c>
      <c r="AA173" s="65" t="s">
        <v>818</v>
      </c>
    </row>
    <row r="174" spans="1:27" ht="114.75">
      <c r="A174" s="53">
        <v>167</v>
      </c>
      <c r="B174" s="52" t="s">
        <v>389</v>
      </c>
      <c r="C174" s="53" t="s">
        <v>481</v>
      </c>
      <c r="D174" s="53" t="s">
        <v>817</v>
      </c>
      <c r="E174" s="53" t="s">
        <v>816</v>
      </c>
      <c r="F174" s="68">
        <v>57.573135000000001</v>
      </c>
      <c r="G174" s="68">
        <v>83.751418000000001</v>
      </c>
      <c r="H174" s="65" t="s">
        <v>815</v>
      </c>
      <c r="I174" s="84">
        <v>2.63</v>
      </c>
      <c r="J174" s="53" t="s">
        <v>67</v>
      </c>
      <c r="K174" s="53">
        <v>0.75</v>
      </c>
      <c r="L174" s="53">
        <v>1</v>
      </c>
      <c r="M174" s="53"/>
      <c r="N174" s="53"/>
      <c r="O174" s="65"/>
      <c r="P174" s="65"/>
      <c r="Q174" s="65"/>
      <c r="R174" s="65"/>
      <c r="S174" s="65"/>
      <c r="T174" s="65"/>
      <c r="U174" s="65"/>
      <c r="V174" s="65"/>
      <c r="W174" s="67" t="s">
        <v>474</v>
      </c>
      <c r="X174" s="65" t="s">
        <v>473</v>
      </c>
      <c r="Y174" s="67" t="s">
        <v>472</v>
      </c>
      <c r="Z174" s="66" t="s">
        <v>471</v>
      </c>
      <c r="AA174" s="65" t="s">
        <v>501</v>
      </c>
    </row>
    <row r="175" spans="1:27" ht="114.75">
      <c r="A175" s="53">
        <v>168</v>
      </c>
      <c r="B175" s="52" t="s">
        <v>389</v>
      </c>
      <c r="C175" s="53" t="s">
        <v>481</v>
      </c>
      <c r="D175" s="53" t="s">
        <v>814</v>
      </c>
      <c r="E175" s="53">
        <v>20</v>
      </c>
      <c r="F175" s="68">
        <v>57.583075000000001</v>
      </c>
      <c r="G175" s="68">
        <v>83.783497999999994</v>
      </c>
      <c r="H175" s="65" t="s">
        <v>813</v>
      </c>
      <c r="I175" s="84">
        <v>2.63</v>
      </c>
      <c r="J175" s="53" t="s">
        <v>67</v>
      </c>
      <c r="K175" s="53">
        <v>0.75</v>
      </c>
      <c r="L175" s="53">
        <v>1</v>
      </c>
      <c r="M175" s="53"/>
      <c r="N175" s="53"/>
      <c r="O175" s="65"/>
      <c r="P175" s="65"/>
      <c r="Q175" s="65"/>
      <c r="R175" s="65"/>
      <c r="S175" s="65"/>
      <c r="T175" s="65"/>
      <c r="U175" s="65"/>
      <c r="V175" s="65"/>
      <c r="W175" s="67" t="s">
        <v>474</v>
      </c>
      <c r="X175" s="65" t="s">
        <v>473</v>
      </c>
      <c r="Y175" s="67" t="s">
        <v>472</v>
      </c>
      <c r="Z175" s="66" t="s">
        <v>471</v>
      </c>
      <c r="AA175" s="65" t="s">
        <v>771</v>
      </c>
    </row>
    <row r="176" spans="1:27" ht="114.75">
      <c r="A176" s="53">
        <v>169</v>
      </c>
      <c r="B176" s="52" t="s">
        <v>389</v>
      </c>
      <c r="C176" s="53" t="s">
        <v>481</v>
      </c>
      <c r="D176" s="53" t="s">
        <v>741</v>
      </c>
      <c r="E176" s="53">
        <v>7</v>
      </c>
      <c r="F176" s="68">
        <v>57.585048</v>
      </c>
      <c r="G176" s="68">
        <v>83.772619000000006</v>
      </c>
      <c r="H176" s="65" t="s">
        <v>812</v>
      </c>
      <c r="I176" s="84">
        <v>2.63</v>
      </c>
      <c r="J176" s="53" t="s">
        <v>67</v>
      </c>
      <c r="K176" s="53">
        <v>0.75</v>
      </c>
      <c r="L176" s="53">
        <v>1</v>
      </c>
      <c r="M176" s="53"/>
      <c r="N176" s="53"/>
      <c r="O176" s="65"/>
      <c r="P176" s="65"/>
      <c r="Q176" s="65"/>
      <c r="R176" s="65"/>
      <c r="S176" s="65"/>
      <c r="T176" s="65"/>
      <c r="U176" s="65"/>
      <c r="V176" s="65"/>
      <c r="W176" s="67" t="s">
        <v>474</v>
      </c>
      <c r="X176" s="65" t="s">
        <v>473</v>
      </c>
      <c r="Y176" s="67" t="s">
        <v>472</v>
      </c>
      <c r="Z176" s="66" t="s">
        <v>471</v>
      </c>
      <c r="AA176" s="65" t="s">
        <v>521</v>
      </c>
    </row>
    <row r="177" spans="1:27" ht="114.75">
      <c r="A177" s="53">
        <v>170</v>
      </c>
      <c r="B177" s="52" t="s">
        <v>389</v>
      </c>
      <c r="C177" s="53" t="s">
        <v>481</v>
      </c>
      <c r="D177" s="53" t="s">
        <v>811</v>
      </c>
      <c r="E177" s="53">
        <v>11</v>
      </c>
      <c r="F177" s="68">
        <v>57.582338999999997</v>
      </c>
      <c r="G177" s="68">
        <v>83.742834999999999</v>
      </c>
      <c r="H177" s="65" t="s">
        <v>810</v>
      </c>
      <c r="I177" s="84">
        <v>2.63</v>
      </c>
      <c r="J177" s="53" t="s">
        <v>67</v>
      </c>
      <c r="K177" s="53">
        <v>0.75</v>
      </c>
      <c r="L177" s="53">
        <v>1</v>
      </c>
      <c r="M177" s="53"/>
      <c r="N177" s="53"/>
      <c r="O177" s="65"/>
      <c r="P177" s="65"/>
      <c r="Q177" s="65"/>
      <c r="R177" s="65"/>
      <c r="S177" s="65"/>
      <c r="T177" s="65"/>
      <c r="U177" s="65"/>
      <c r="V177" s="65"/>
      <c r="W177" s="67" t="s">
        <v>474</v>
      </c>
      <c r="X177" s="65" t="s">
        <v>473</v>
      </c>
      <c r="Y177" s="67" t="s">
        <v>472</v>
      </c>
      <c r="Z177" s="66" t="s">
        <v>471</v>
      </c>
      <c r="AA177" s="65" t="s">
        <v>636</v>
      </c>
    </row>
    <row r="178" spans="1:27" ht="114.75">
      <c r="A178" s="53">
        <v>171</v>
      </c>
      <c r="B178" s="52" t="s">
        <v>389</v>
      </c>
      <c r="C178" s="53" t="s">
        <v>481</v>
      </c>
      <c r="D178" s="53" t="s">
        <v>500</v>
      </c>
      <c r="E178" s="53" t="s">
        <v>809</v>
      </c>
      <c r="F178" s="68">
        <v>57.594499999999996</v>
      </c>
      <c r="G178" s="68">
        <v>83.741535999999996</v>
      </c>
      <c r="H178" s="65" t="s">
        <v>808</v>
      </c>
      <c r="I178" s="84">
        <v>2.63</v>
      </c>
      <c r="J178" s="53" t="s">
        <v>67</v>
      </c>
      <c r="K178" s="53">
        <v>0.75</v>
      </c>
      <c r="L178" s="53">
        <v>1</v>
      </c>
      <c r="M178" s="53"/>
      <c r="N178" s="53"/>
      <c r="O178" s="65"/>
      <c r="P178" s="65"/>
      <c r="Q178" s="65"/>
      <c r="R178" s="65"/>
      <c r="S178" s="65"/>
      <c r="T178" s="65"/>
      <c r="U178" s="65"/>
      <c r="V178" s="65"/>
      <c r="W178" s="67" t="s">
        <v>474</v>
      </c>
      <c r="X178" s="65" t="s">
        <v>473</v>
      </c>
      <c r="Y178" s="67" t="s">
        <v>472</v>
      </c>
      <c r="Z178" s="66" t="s">
        <v>471</v>
      </c>
      <c r="AA178" s="65" t="s">
        <v>807</v>
      </c>
    </row>
    <row r="179" spans="1:27" ht="114.75">
      <c r="A179" s="53">
        <v>172</v>
      </c>
      <c r="B179" s="52" t="s">
        <v>389</v>
      </c>
      <c r="C179" s="53" t="s">
        <v>481</v>
      </c>
      <c r="D179" s="53" t="s">
        <v>493</v>
      </c>
      <c r="E179" s="53" t="s">
        <v>568</v>
      </c>
      <c r="F179" s="68">
        <v>57.586253999999997</v>
      </c>
      <c r="G179" s="68">
        <v>83.751176999999998</v>
      </c>
      <c r="H179" s="65" t="s">
        <v>806</v>
      </c>
      <c r="I179" s="84">
        <v>2.63</v>
      </c>
      <c r="J179" s="53" t="s">
        <v>67</v>
      </c>
      <c r="K179" s="53">
        <v>0.75</v>
      </c>
      <c r="L179" s="53">
        <v>1</v>
      </c>
      <c r="M179" s="53"/>
      <c r="N179" s="53"/>
      <c r="O179" s="65"/>
      <c r="P179" s="65"/>
      <c r="Q179" s="65"/>
      <c r="R179" s="65"/>
      <c r="S179" s="65"/>
      <c r="T179" s="65"/>
      <c r="U179" s="65"/>
      <c r="V179" s="65"/>
      <c r="W179" s="67" t="s">
        <v>474</v>
      </c>
      <c r="X179" s="65" t="s">
        <v>473</v>
      </c>
      <c r="Y179" s="67" t="s">
        <v>472</v>
      </c>
      <c r="Z179" s="66" t="s">
        <v>471</v>
      </c>
      <c r="AA179" s="65" t="s">
        <v>496</v>
      </c>
    </row>
    <row r="180" spans="1:27" ht="114.75">
      <c r="A180" s="53">
        <v>173</v>
      </c>
      <c r="B180" s="52" t="s">
        <v>389</v>
      </c>
      <c r="C180" s="53" t="s">
        <v>481</v>
      </c>
      <c r="D180" s="53" t="s">
        <v>805</v>
      </c>
      <c r="E180" s="53">
        <v>26</v>
      </c>
      <c r="F180" s="68">
        <v>57.571340999999997</v>
      </c>
      <c r="G180" s="68">
        <v>83.787800000000004</v>
      </c>
      <c r="H180" s="65" t="s">
        <v>804</v>
      </c>
      <c r="I180" s="84">
        <v>2.63</v>
      </c>
      <c r="J180" s="53" t="s">
        <v>67</v>
      </c>
      <c r="K180" s="53">
        <v>0.75</v>
      </c>
      <c r="L180" s="53">
        <v>1</v>
      </c>
      <c r="M180" s="53"/>
      <c r="N180" s="53"/>
      <c r="O180" s="65"/>
      <c r="P180" s="65"/>
      <c r="Q180" s="65"/>
      <c r="R180" s="65"/>
      <c r="S180" s="65"/>
      <c r="T180" s="65"/>
      <c r="U180" s="65"/>
      <c r="V180" s="65"/>
      <c r="W180" s="67" t="s">
        <v>474</v>
      </c>
      <c r="X180" s="65" t="s">
        <v>473</v>
      </c>
      <c r="Y180" s="67" t="s">
        <v>472</v>
      </c>
      <c r="Z180" s="66" t="s">
        <v>471</v>
      </c>
      <c r="AA180" s="65" t="s">
        <v>782</v>
      </c>
    </row>
    <row r="181" spans="1:27" ht="114.75">
      <c r="A181" s="53">
        <v>174</v>
      </c>
      <c r="B181" s="52" t="s">
        <v>389</v>
      </c>
      <c r="C181" s="53" t="s">
        <v>481</v>
      </c>
      <c r="D181" s="53" t="s">
        <v>550</v>
      </c>
      <c r="E181" s="66" t="s">
        <v>673</v>
      </c>
      <c r="F181" s="68">
        <v>57.579160999999999</v>
      </c>
      <c r="G181" s="68">
        <v>83.739058</v>
      </c>
      <c r="H181" s="65" t="s">
        <v>803</v>
      </c>
      <c r="I181" s="84">
        <v>2.63</v>
      </c>
      <c r="J181" s="53" t="s">
        <v>67</v>
      </c>
      <c r="K181" s="53">
        <v>0.75</v>
      </c>
      <c r="L181" s="53">
        <v>1</v>
      </c>
      <c r="M181" s="53"/>
      <c r="N181" s="53"/>
      <c r="O181" s="65"/>
      <c r="P181" s="65"/>
      <c r="Q181" s="65"/>
      <c r="R181" s="65"/>
      <c r="S181" s="65"/>
      <c r="T181" s="65"/>
      <c r="U181" s="65"/>
      <c r="V181" s="65"/>
      <c r="W181" s="67" t="s">
        <v>474</v>
      </c>
      <c r="X181" s="65" t="s">
        <v>473</v>
      </c>
      <c r="Y181" s="67" t="s">
        <v>472</v>
      </c>
      <c r="Z181" s="66" t="s">
        <v>471</v>
      </c>
      <c r="AA181" s="65" t="s">
        <v>588</v>
      </c>
    </row>
    <row r="182" spans="1:27" ht="114.75">
      <c r="A182" s="53">
        <v>175</v>
      </c>
      <c r="B182" s="52" t="s">
        <v>389</v>
      </c>
      <c r="C182" s="53" t="s">
        <v>481</v>
      </c>
      <c r="D182" s="53" t="s">
        <v>802</v>
      </c>
      <c r="E182" s="53">
        <v>16</v>
      </c>
      <c r="F182" s="68">
        <v>57.580632999999999</v>
      </c>
      <c r="G182" s="68">
        <v>83.747017</v>
      </c>
      <c r="H182" s="65" t="s">
        <v>801</v>
      </c>
      <c r="I182" s="84">
        <v>2.63</v>
      </c>
      <c r="J182" s="53" t="s">
        <v>67</v>
      </c>
      <c r="K182" s="53">
        <v>0.75</v>
      </c>
      <c r="L182" s="53">
        <v>1</v>
      </c>
      <c r="M182" s="53"/>
      <c r="N182" s="53"/>
      <c r="O182" s="65"/>
      <c r="P182" s="65"/>
      <c r="Q182" s="65"/>
      <c r="R182" s="65"/>
      <c r="S182" s="65"/>
      <c r="T182" s="65"/>
      <c r="U182" s="65"/>
      <c r="V182" s="65"/>
      <c r="W182" s="67" t="s">
        <v>474</v>
      </c>
      <c r="X182" s="65" t="s">
        <v>473</v>
      </c>
      <c r="Y182" s="67" t="s">
        <v>472</v>
      </c>
      <c r="Z182" s="66" t="s">
        <v>471</v>
      </c>
      <c r="AA182" s="65" t="s">
        <v>496</v>
      </c>
    </row>
    <row r="183" spans="1:27" ht="114.75">
      <c r="A183" s="53">
        <v>176</v>
      </c>
      <c r="B183" s="52" t="s">
        <v>389</v>
      </c>
      <c r="C183" s="53" t="s">
        <v>481</v>
      </c>
      <c r="D183" s="53" t="s">
        <v>507</v>
      </c>
      <c r="E183" s="66" t="s">
        <v>800</v>
      </c>
      <c r="F183" s="68">
        <v>57.577182000000001</v>
      </c>
      <c r="G183" s="68">
        <v>83.740026</v>
      </c>
      <c r="H183" s="65" t="s">
        <v>799</v>
      </c>
      <c r="I183" s="84">
        <v>2.63</v>
      </c>
      <c r="J183" s="53" t="s">
        <v>67</v>
      </c>
      <c r="K183" s="53">
        <v>0.75</v>
      </c>
      <c r="L183" s="53">
        <v>1</v>
      </c>
      <c r="M183" s="53"/>
      <c r="N183" s="53"/>
      <c r="O183" s="65"/>
      <c r="P183" s="65"/>
      <c r="Q183" s="65"/>
      <c r="R183" s="65"/>
      <c r="S183" s="65"/>
      <c r="T183" s="65"/>
      <c r="U183" s="65"/>
      <c r="V183" s="65"/>
      <c r="W183" s="67" t="s">
        <v>474</v>
      </c>
      <c r="X183" s="65" t="s">
        <v>473</v>
      </c>
      <c r="Y183" s="67" t="s">
        <v>472</v>
      </c>
      <c r="Z183" s="66" t="s">
        <v>471</v>
      </c>
      <c r="AA183" s="65" t="s">
        <v>557</v>
      </c>
    </row>
    <row r="184" spans="1:27" ht="114.75">
      <c r="A184" s="53">
        <v>177</v>
      </c>
      <c r="B184" s="52" t="s">
        <v>389</v>
      </c>
      <c r="C184" s="53" t="s">
        <v>481</v>
      </c>
      <c r="D184" s="53" t="s">
        <v>500</v>
      </c>
      <c r="E184" s="53">
        <v>130</v>
      </c>
      <c r="F184" s="68">
        <v>57.586793</v>
      </c>
      <c r="G184" s="68">
        <v>83.742666999999997</v>
      </c>
      <c r="H184" s="65" t="s">
        <v>798</v>
      </c>
      <c r="I184" s="84">
        <v>2.63</v>
      </c>
      <c r="J184" s="53" t="s">
        <v>67</v>
      </c>
      <c r="K184" s="53">
        <v>0.75</v>
      </c>
      <c r="L184" s="53">
        <v>1</v>
      </c>
      <c r="M184" s="53"/>
      <c r="N184" s="53"/>
      <c r="O184" s="65"/>
      <c r="P184" s="65"/>
      <c r="Q184" s="65"/>
      <c r="R184" s="65"/>
      <c r="S184" s="65"/>
      <c r="T184" s="65"/>
      <c r="U184" s="65"/>
      <c r="V184" s="65"/>
      <c r="W184" s="67" t="s">
        <v>474</v>
      </c>
      <c r="X184" s="65" t="s">
        <v>473</v>
      </c>
      <c r="Y184" s="67" t="s">
        <v>472</v>
      </c>
      <c r="Z184" s="66" t="s">
        <v>471</v>
      </c>
      <c r="AA184" s="65" t="s">
        <v>797</v>
      </c>
    </row>
    <row r="185" spans="1:27" ht="114.75">
      <c r="A185" s="53">
        <v>178</v>
      </c>
      <c r="B185" s="52" t="s">
        <v>389</v>
      </c>
      <c r="C185" s="53" t="s">
        <v>481</v>
      </c>
      <c r="D185" s="53" t="s">
        <v>493</v>
      </c>
      <c r="E185" s="66" t="s">
        <v>796</v>
      </c>
      <c r="F185" s="68">
        <v>57.586013000000001</v>
      </c>
      <c r="G185" s="68">
        <v>83.750140000000002</v>
      </c>
      <c r="H185" s="65" t="s">
        <v>795</v>
      </c>
      <c r="I185" s="84">
        <v>2.63</v>
      </c>
      <c r="J185" s="53" t="s">
        <v>67</v>
      </c>
      <c r="K185" s="53">
        <v>0.75</v>
      </c>
      <c r="L185" s="53">
        <v>1</v>
      </c>
      <c r="M185" s="53"/>
      <c r="N185" s="53"/>
      <c r="O185" s="65"/>
      <c r="P185" s="65"/>
      <c r="Q185" s="65"/>
      <c r="R185" s="65"/>
      <c r="S185" s="65"/>
      <c r="T185" s="65"/>
      <c r="U185" s="65"/>
      <c r="V185" s="65"/>
      <c r="W185" s="67" t="s">
        <v>474</v>
      </c>
      <c r="X185" s="65" t="s">
        <v>473</v>
      </c>
      <c r="Y185" s="67" t="s">
        <v>472</v>
      </c>
      <c r="Z185" s="66" t="s">
        <v>471</v>
      </c>
      <c r="AA185" s="65" t="s">
        <v>794</v>
      </c>
    </row>
    <row r="186" spans="1:27" ht="114.75">
      <c r="A186" s="53">
        <v>179</v>
      </c>
      <c r="B186" s="52" t="s">
        <v>389</v>
      </c>
      <c r="C186" s="53" t="s">
        <v>481</v>
      </c>
      <c r="D186" s="53" t="s">
        <v>524</v>
      </c>
      <c r="E186" s="53" t="s">
        <v>793</v>
      </c>
      <c r="F186" s="68">
        <v>57.596501000000004</v>
      </c>
      <c r="G186" s="68">
        <v>83.785762000000005</v>
      </c>
      <c r="H186" s="65" t="s">
        <v>792</v>
      </c>
      <c r="I186" s="84">
        <v>2.63</v>
      </c>
      <c r="J186" s="53" t="s">
        <v>67</v>
      </c>
      <c r="K186" s="53">
        <v>0.75</v>
      </c>
      <c r="L186" s="53">
        <v>1</v>
      </c>
      <c r="M186" s="53"/>
      <c r="N186" s="53"/>
      <c r="O186" s="65"/>
      <c r="P186" s="65"/>
      <c r="Q186" s="65"/>
      <c r="R186" s="65"/>
      <c r="S186" s="65"/>
      <c r="T186" s="65"/>
      <c r="U186" s="65"/>
      <c r="V186" s="65"/>
      <c r="W186" s="67" t="s">
        <v>474</v>
      </c>
      <c r="X186" s="65" t="s">
        <v>473</v>
      </c>
      <c r="Y186" s="67" t="s">
        <v>472</v>
      </c>
      <c r="Z186" s="66" t="s">
        <v>471</v>
      </c>
      <c r="AA186" s="65" t="s">
        <v>791</v>
      </c>
    </row>
    <row r="187" spans="1:27" ht="114.75">
      <c r="A187" s="53">
        <v>180</v>
      </c>
      <c r="B187" s="52" t="s">
        <v>389</v>
      </c>
      <c r="C187" s="53" t="s">
        <v>481</v>
      </c>
      <c r="D187" s="53" t="s">
        <v>480</v>
      </c>
      <c r="E187" s="53">
        <v>57</v>
      </c>
      <c r="F187" s="68">
        <v>57.578664000000003</v>
      </c>
      <c r="G187" s="68">
        <v>83.782561999999999</v>
      </c>
      <c r="H187" s="65" t="s">
        <v>790</v>
      </c>
      <c r="I187" s="84">
        <v>2.63</v>
      </c>
      <c r="J187" s="53" t="s">
        <v>67</v>
      </c>
      <c r="K187" s="53">
        <v>0.75</v>
      </c>
      <c r="L187" s="53">
        <v>1</v>
      </c>
      <c r="M187" s="53"/>
      <c r="N187" s="53"/>
      <c r="O187" s="65"/>
      <c r="P187" s="65"/>
      <c r="Q187" s="65"/>
      <c r="R187" s="65"/>
      <c r="S187" s="65"/>
      <c r="T187" s="65"/>
      <c r="U187" s="65"/>
      <c r="V187" s="65"/>
      <c r="W187" s="67" t="s">
        <v>474</v>
      </c>
      <c r="X187" s="65" t="s">
        <v>473</v>
      </c>
      <c r="Y187" s="67" t="s">
        <v>472</v>
      </c>
      <c r="Z187" s="66" t="s">
        <v>471</v>
      </c>
      <c r="AA187" s="65" t="s">
        <v>789</v>
      </c>
    </row>
    <row r="188" spans="1:27" ht="114.75">
      <c r="A188" s="53">
        <v>181</v>
      </c>
      <c r="B188" s="52" t="s">
        <v>389</v>
      </c>
      <c r="C188" s="53" t="s">
        <v>481</v>
      </c>
      <c r="D188" s="53" t="s">
        <v>649</v>
      </c>
      <c r="E188" s="53">
        <v>27</v>
      </c>
      <c r="F188" s="68">
        <v>57.590091000000001</v>
      </c>
      <c r="G188" s="68">
        <v>83.755143000000004</v>
      </c>
      <c r="H188" s="65" t="s">
        <v>788</v>
      </c>
      <c r="I188" s="84">
        <v>2.63</v>
      </c>
      <c r="J188" s="53" t="s">
        <v>67</v>
      </c>
      <c r="K188" s="53">
        <v>0.75</v>
      </c>
      <c r="L188" s="53">
        <v>1</v>
      </c>
      <c r="M188" s="53"/>
      <c r="N188" s="53"/>
      <c r="O188" s="65"/>
      <c r="P188" s="65"/>
      <c r="Q188" s="65"/>
      <c r="R188" s="65"/>
      <c r="S188" s="65"/>
      <c r="T188" s="65"/>
      <c r="U188" s="65"/>
      <c r="V188" s="65"/>
      <c r="W188" s="67" t="s">
        <v>474</v>
      </c>
      <c r="X188" s="65" t="s">
        <v>473</v>
      </c>
      <c r="Y188" s="67" t="s">
        <v>472</v>
      </c>
      <c r="Z188" s="66" t="s">
        <v>471</v>
      </c>
      <c r="AA188" s="65" t="s">
        <v>787</v>
      </c>
    </row>
    <row r="189" spans="1:27" ht="114.75">
      <c r="A189" s="53">
        <v>182</v>
      </c>
      <c r="B189" s="52" t="s">
        <v>389</v>
      </c>
      <c r="C189" s="53" t="s">
        <v>481</v>
      </c>
      <c r="D189" s="53" t="s">
        <v>480</v>
      </c>
      <c r="E189" s="53">
        <v>5</v>
      </c>
      <c r="F189" s="68">
        <v>57.583911000000001</v>
      </c>
      <c r="G189" s="68">
        <v>83.788065000000003</v>
      </c>
      <c r="H189" s="65" t="s">
        <v>786</v>
      </c>
      <c r="I189" s="84">
        <v>2.63</v>
      </c>
      <c r="J189" s="53" t="s">
        <v>67</v>
      </c>
      <c r="K189" s="53">
        <v>0.75</v>
      </c>
      <c r="L189" s="53">
        <v>1</v>
      </c>
      <c r="M189" s="53"/>
      <c r="N189" s="53"/>
      <c r="O189" s="65"/>
      <c r="P189" s="65"/>
      <c r="Q189" s="65"/>
      <c r="R189" s="65"/>
      <c r="S189" s="65"/>
      <c r="T189" s="65"/>
      <c r="U189" s="65"/>
      <c r="V189" s="65"/>
      <c r="W189" s="67" t="s">
        <v>474</v>
      </c>
      <c r="X189" s="65" t="s">
        <v>473</v>
      </c>
      <c r="Y189" s="67" t="s">
        <v>472</v>
      </c>
      <c r="Z189" s="66" t="s">
        <v>471</v>
      </c>
      <c r="AA189" s="65" t="s">
        <v>501</v>
      </c>
    </row>
    <row r="190" spans="1:27" ht="114.75">
      <c r="A190" s="53">
        <v>183</v>
      </c>
      <c r="B190" s="52" t="s">
        <v>389</v>
      </c>
      <c r="C190" s="53" t="s">
        <v>481</v>
      </c>
      <c r="D190" s="53" t="s">
        <v>597</v>
      </c>
      <c r="E190" s="53">
        <v>13</v>
      </c>
      <c r="F190" s="68">
        <v>57.584254000000001</v>
      </c>
      <c r="G190" s="68">
        <v>83.774947999999995</v>
      </c>
      <c r="H190" s="65" t="s">
        <v>785</v>
      </c>
      <c r="I190" s="84">
        <v>2.63</v>
      </c>
      <c r="J190" s="53" t="s">
        <v>67</v>
      </c>
      <c r="K190" s="53">
        <v>0.75</v>
      </c>
      <c r="L190" s="53">
        <v>1</v>
      </c>
      <c r="M190" s="53"/>
      <c r="N190" s="53"/>
      <c r="O190" s="65"/>
      <c r="P190" s="65"/>
      <c r="Q190" s="65"/>
      <c r="R190" s="65"/>
      <c r="S190" s="65"/>
      <c r="T190" s="65"/>
      <c r="U190" s="65"/>
      <c r="V190" s="65"/>
      <c r="W190" s="67" t="s">
        <v>474</v>
      </c>
      <c r="X190" s="65" t="s">
        <v>473</v>
      </c>
      <c r="Y190" s="67" t="s">
        <v>472</v>
      </c>
      <c r="Z190" s="66" t="s">
        <v>471</v>
      </c>
      <c r="AA190" s="65" t="s">
        <v>784</v>
      </c>
    </row>
    <row r="191" spans="1:27" ht="114.75">
      <c r="A191" s="53">
        <v>184</v>
      </c>
      <c r="B191" s="52" t="s">
        <v>389</v>
      </c>
      <c r="C191" s="53" t="s">
        <v>481</v>
      </c>
      <c r="D191" s="53" t="s">
        <v>500</v>
      </c>
      <c r="E191" s="53">
        <v>25</v>
      </c>
      <c r="F191" s="68">
        <v>57.582169999999998</v>
      </c>
      <c r="G191" s="68">
        <v>83.778302999999994</v>
      </c>
      <c r="H191" s="65" t="s">
        <v>783</v>
      </c>
      <c r="I191" s="84">
        <v>2.63</v>
      </c>
      <c r="J191" s="53" t="s">
        <v>67</v>
      </c>
      <c r="K191" s="53">
        <v>0.75</v>
      </c>
      <c r="L191" s="53">
        <v>1</v>
      </c>
      <c r="M191" s="53"/>
      <c r="N191" s="53"/>
      <c r="O191" s="65"/>
      <c r="P191" s="65"/>
      <c r="Q191" s="65"/>
      <c r="R191" s="65"/>
      <c r="S191" s="65"/>
      <c r="T191" s="65"/>
      <c r="U191" s="65"/>
      <c r="V191" s="65"/>
      <c r="W191" s="67" t="s">
        <v>474</v>
      </c>
      <c r="X191" s="65" t="s">
        <v>473</v>
      </c>
      <c r="Y191" s="67" t="s">
        <v>472</v>
      </c>
      <c r="Z191" s="66" t="s">
        <v>471</v>
      </c>
      <c r="AA191" s="65" t="s">
        <v>782</v>
      </c>
    </row>
    <row r="192" spans="1:27" ht="114.75">
      <c r="A192" s="53">
        <v>185</v>
      </c>
      <c r="B192" s="52" t="s">
        <v>389</v>
      </c>
      <c r="C192" s="53" t="s">
        <v>481</v>
      </c>
      <c r="D192" s="53" t="s">
        <v>500</v>
      </c>
      <c r="E192" s="66" t="s">
        <v>781</v>
      </c>
      <c r="F192" s="68">
        <v>57.586058999999999</v>
      </c>
      <c r="G192" s="68">
        <v>83.740808999999999</v>
      </c>
      <c r="H192" s="65" t="s">
        <v>780</v>
      </c>
      <c r="I192" s="84">
        <v>2.63</v>
      </c>
      <c r="J192" s="53" t="s">
        <v>67</v>
      </c>
      <c r="K192" s="53">
        <v>0.75</v>
      </c>
      <c r="L192" s="53">
        <v>1</v>
      </c>
      <c r="M192" s="53"/>
      <c r="N192" s="53"/>
      <c r="O192" s="65"/>
      <c r="P192" s="65"/>
      <c r="Q192" s="65"/>
      <c r="R192" s="65"/>
      <c r="S192" s="65"/>
      <c r="T192" s="65"/>
      <c r="U192" s="65"/>
      <c r="V192" s="65"/>
      <c r="W192" s="67" t="s">
        <v>474</v>
      </c>
      <c r="X192" s="65" t="s">
        <v>473</v>
      </c>
      <c r="Y192" s="67" t="s">
        <v>472</v>
      </c>
      <c r="Z192" s="66" t="s">
        <v>471</v>
      </c>
      <c r="AA192" s="65" t="s">
        <v>779</v>
      </c>
    </row>
    <row r="193" spans="1:27" ht="114.75">
      <c r="A193" s="53">
        <v>186</v>
      </c>
      <c r="B193" s="52" t="s">
        <v>389</v>
      </c>
      <c r="C193" s="53" t="s">
        <v>481</v>
      </c>
      <c r="D193" s="53" t="s">
        <v>778</v>
      </c>
      <c r="E193" s="53">
        <v>6</v>
      </c>
      <c r="F193" s="68">
        <v>57.583119000000003</v>
      </c>
      <c r="G193" s="68">
        <v>83.765195000000006</v>
      </c>
      <c r="H193" s="65" t="s">
        <v>777</v>
      </c>
      <c r="I193" s="84">
        <v>2.63</v>
      </c>
      <c r="J193" s="53" t="s">
        <v>67</v>
      </c>
      <c r="K193" s="53">
        <v>0.75</v>
      </c>
      <c r="L193" s="53">
        <v>1</v>
      </c>
      <c r="M193" s="53"/>
      <c r="N193" s="53"/>
      <c r="O193" s="65"/>
      <c r="P193" s="65"/>
      <c r="Q193" s="65"/>
      <c r="R193" s="65"/>
      <c r="S193" s="65"/>
      <c r="T193" s="65"/>
      <c r="U193" s="65"/>
      <c r="V193" s="65"/>
      <c r="W193" s="67" t="s">
        <v>474</v>
      </c>
      <c r="X193" s="65" t="s">
        <v>473</v>
      </c>
      <c r="Y193" s="67" t="s">
        <v>472</v>
      </c>
      <c r="Z193" s="66" t="s">
        <v>471</v>
      </c>
      <c r="AA193" s="65" t="s">
        <v>776</v>
      </c>
    </row>
    <row r="194" spans="1:27" ht="114.75">
      <c r="A194" s="53">
        <v>187</v>
      </c>
      <c r="B194" s="52" t="s">
        <v>389</v>
      </c>
      <c r="C194" s="53" t="s">
        <v>481</v>
      </c>
      <c r="D194" s="53" t="s">
        <v>775</v>
      </c>
      <c r="E194" s="53" t="s">
        <v>774</v>
      </c>
      <c r="F194" s="68">
        <v>57.573959000000002</v>
      </c>
      <c r="G194" s="68">
        <v>83.755887000000001</v>
      </c>
      <c r="H194" s="65" t="s">
        <v>773</v>
      </c>
      <c r="I194" s="84">
        <v>2.63</v>
      </c>
      <c r="J194" s="53" t="s">
        <v>67</v>
      </c>
      <c r="K194" s="53">
        <v>0.75</v>
      </c>
      <c r="L194" s="53">
        <v>1</v>
      </c>
      <c r="M194" s="53"/>
      <c r="N194" s="53"/>
      <c r="O194" s="65"/>
      <c r="P194" s="65"/>
      <c r="Q194" s="65"/>
      <c r="R194" s="65"/>
      <c r="S194" s="65"/>
      <c r="T194" s="65"/>
      <c r="U194" s="65"/>
      <c r="V194" s="65"/>
      <c r="W194" s="67" t="s">
        <v>474</v>
      </c>
      <c r="X194" s="65" t="s">
        <v>473</v>
      </c>
      <c r="Y194" s="67" t="s">
        <v>472</v>
      </c>
      <c r="Z194" s="66" t="s">
        <v>471</v>
      </c>
      <c r="AA194" s="65" t="s">
        <v>501</v>
      </c>
    </row>
    <row r="195" spans="1:27" ht="114.75">
      <c r="A195" s="53">
        <v>188</v>
      </c>
      <c r="B195" s="52" t="s">
        <v>389</v>
      </c>
      <c r="C195" s="53" t="s">
        <v>481</v>
      </c>
      <c r="D195" s="53" t="s">
        <v>614</v>
      </c>
      <c r="E195" s="66">
        <v>20</v>
      </c>
      <c r="F195" s="68">
        <v>57.572724000000001</v>
      </c>
      <c r="G195" s="68">
        <v>83.760976999999997</v>
      </c>
      <c r="H195" s="65" t="s">
        <v>772</v>
      </c>
      <c r="I195" s="84">
        <v>2.63</v>
      </c>
      <c r="J195" s="53" t="s">
        <v>67</v>
      </c>
      <c r="K195" s="53">
        <v>0.75</v>
      </c>
      <c r="L195" s="53">
        <v>1</v>
      </c>
      <c r="M195" s="53"/>
      <c r="N195" s="53"/>
      <c r="O195" s="65"/>
      <c r="P195" s="65"/>
      <c r="Q195" s="65"/>
      <c r="R195" s="65"/>
      <c r="S195" s="65"/>
      <c r="T195" s="65"/>
      <c r="U195" s="65"/>
      <c r="V195" s="65"/>
      <c r="W195" s="67" t="s">
        <v>474</v>
      </c>
      <c r="X195" s="65" t="s">
        <v>473</v>
      </c>
      <c r="Y195" s="67" t="s">
        <v>472</v>
      </c>
      <c r="Z195" s="66" t="s">
        <v>471</v>
      </c>
      <c r="AA195" s="65" t="s">
        <v>771</v>
      </c>
    </row>
    <row r="196" spans="1:27" ht="114.75">
      <c r="A196" s="53">
        <v>189</v>
      </c>
      <c r="B196" s="52" t="s">
        <v>389</v>
      </c>
      <c r="C196" s="53" t="s">
        <v>481</v>
      </c>
      <c r="D196" s="53" t="s">
        <v>770</v>
      </c>
      <c r="E196" s="66">
        <v>3</v>
      </c>
      <c r="F196" s="68">
        <v>57.573805</v>
      </c>
      <c r="G196" s="68">
        <v>83.784384000000003</v>
      </c>
      <c r="H196" s="65" t="s">
        <v>769</v>
      </c>
      <c r="I196" s="84">
        <v>2.63</v>
      </c>
      <c r="J196" s="53" t="s">
        <v>67</v>
      </c>
      <c r="K196" s="53">
        <v>0.75</v>
      </c>
      <c r="L196" s="53">
        <v>1</v>
      </c>
      <c r="M196" s="53"/>
      <c r="N196" s="53"/>
      <c r="O196" s="65"/>
      <c r="P196" s="65"/>
      <c r="Q196" s="65"/>
      <c r="R196" s="65"/>
      <c r="S196" s="65"/>
      <c r="T196" s="65"/>
      <c r="U196" s="65"/>
      <c r="V196" s="65"/>
      <c r="W196" s="67" t="s">
        <v>474</v>
      </c>
      <c r="X196" s="65" t="s">
        <v>473</v>
      </c>
      <c r="Y196" s="67" t="s">
        <v>472</v>
      </c>
      <c r="Z196" s="66" t="s">
        <v>471</v>
      </c>
      <c r="AA196" s="65" t="s">
        <v>501</v>
      </c>
    </row>
    <row r="197" spans="1:27" ht="114.75">
      <c r="A197" s="53">
        <v>190</v>
      </c>
      <c r="B197" s="52" t="s">
        <v>389</v>
      </c>
      <c r="C197" s="53" t="s">
        <v>481</v>
      </c>
      <c r="D197" s="53" t="s">
        <v>768</v>
      </c>
      <c r="E197" s="66">
        <v>5</v>
      </c>
      <c r="F197" s="68">
        <v>57.580038000000002</v>
      </c>
      <c r="G197" s="68">
        <v>83.755497000000005</v>
      </c>
      <c r="H197" s="65" t="s">
        <v>767</v>
      </c>
      <c r="I197" s="84">
        <v>2.63</v>
      </c>
      <c r="J197" s="53" t="s">
        <v>67</v>
      </c>
      <c r="K197" s="53">
        <v>0.75</v>
      </c>
      <c r="L197" s="53">
        <v>1</v>
      </c>
      <c r="M197" s="53"/>
      <c r="N197" s="53"/>
      <c r="O197" s="65"/>
      <c r="P197" s="65"/>
      <c r="Q197" s="65"/>
      <c r="R197" s="65"/>
      <c r="S197" s="65"/>
      <c r="T197" s="65"/>
      <c r="U197" s="65"/>
      <c r="V197" s="65"/>
      <c r="W197" s="67" t="s">
        <v>474</v>
      </c>
      <c r="X197" s="65" t="s">
        <v>473</v>
      </c>
      <c r="Y197" s="67" t="s">
        <v>472</v>
      </c>
      <c r="Z197" s="66" t="s">
        <v>471</v>
      </c>
      <c r="AA197" s="65" t="s">
        <v>501</v>
      </c>
    </row>
    <row r="198" spans="1:27" ht="114.75">
      <c r="A198" s="53">
        <v>191</v>
      </c>
      <c r="B198" s="52" t="s">
        <v>389</v>
      </c>
      <c r="C198" s="53" t="s">
        <v>481</v>
      </c>
      <c r="D198" s="53" t="s">
        <v>500</v>
      </c>
      <c r="E198" s="66" t="s">
        <v>766</v>
      </c>
      <c r="F198" s="68">
        <v>57.585501999999998</v>
      </c>
      <c r="G198" s="68">
        <v>83.742744000000002</v>
      </c>
      <c r="H198" s="65" t="s">
        <v>765</v>
      </c>
      <c r="I198" s="84">
        <v>2.63</v>
      </c>
      <c r="J198" s="53" t="s">
        <v>67</v>
      </c>
      <c r="K198" s="53">
        <v>0.75</v>
      </c>
      <c r="L198" s="53">
        <v>1</v>
      </c>
      <c r="M198" s="53"/>
      <c r="N198" s="53"/>
      <c r="O198" s="65"/>
      <c r="P198" s="65"/>
      <c r="Q198" s="65"/>
      <c r="R198" s="65"/>
      <c r="S198" s="65"/>
      <c r="T198" s="65"/>
      <c r="U198" s="65"/>
      <c r="V198" s="65"/>
      <c r="W198" s="67" t="s">
        <v>474</v>
      </c>
      <c r="X198" s="65" t="s">
        <v>473</v>
      </c>
      <c r="Y198" s="67" t="s">
        <v>472</v>
      </c>
      <c r="Z198" s="66" t="s">
        <v>471</v>
      </c>
      <c r="AA198" s="65" t="s">
        <v>764</v>
      </c>
    </row>
    <row r="199" spans="1:27" ht="114.75">
      <c r="A199" s="53">
        <v>192</v>
      </c>
      <c r="B199" s="52" t="s">
        <v>389</v>
      </c>
      <c r="C199" s="53" t="s">
        <v>481</v>
      </c>
      <c r="D199" s="53" t="s">
        <v>629</v>
      </c>
      <c r="E199" s="66" t="s">
        <v>546</v>
      </c>
      <c r="F199" s="68">
        <v>57.577458999999998</v>
      </c>
      <c r="G199" s="68">
        <v>83.747015000000005</v>
      </c>
      <c r="H199" s="65" t="s">
        <v>763</v>
      </c>
      <c r="I199" s="84">
        <v>2.63</v>
      </c>
      <c r="J199" s="53" t="s">
        <v>67</v>
      </c>
      <c r="K199" s="53">
        <v>0.75</v>
      </c>
      <c r="L199" s="53">
        <v>1</v>
      </c>
      <c r="M199" s="53"/>
      <c r="N199" s="53"/>
      <c r="O199" s="65"/>
      <c r="P199" s="65"/>
      <c r="Q199" s="65"/>
      <c r="R199" s="65"/>
      <c r="S199" s="65"/>
      <c r="T199" s="65"/>
      <c r="U199" s="65"/>
      <c r="V199" s="65"/>
      <c r="W199" s="67" t="s">
        <v>474</v>
      </c>
      <c r="X199" s="65" t="s">
        <v>473</v>
      </c>
      <c r="Y199" s="67" t="s">
        <v>472</v>
      </c>
      <c r="Z199" s="66" t="s">
        <v>471</v>
      </c>
      <c r="AA199" s="65" t="s">
        <v>501</v>
      </c>
    </row>
    <row r="200" spans="1:27" ht="114.75">
      <c r="A200" s="53">
        <v>193</v>
      </c>
      <c r="B200" s="52" t="s">
        <v>389</v>
      </c>
      <c r="C200" s="53" t="s">
        <v>481</v>
      </c>
      <c r="D200" s="53" t="s">
        <v>504</v>
      </c>
      <c r="E200" s="66" t="s">
        <v>762</v>
      </c>
      <c r="F200" s="68">
        <v>57.574725000000001</v>
      </c>
      <c r="G200" s="68">
        <v>83.744043000000005</v>
      </c>
      <c r="H200" s="65" t="s">
        <v>761</v>
      </c>
      <c r="I200" s="84">
        <v>2.63</v>
      </c>
      <c r="J200" s="53" t="s">
        <v>67</v>
      </c>
      <c r="K200" s="53">
        <v>0.75</v>
      </c>
      <c r="L200" s="53">
        <v>1</v>
      </c>
      <c r="M200" s="53"/>
      <c r="N200" s="53"/>
      <c r="O200" s="65"/>
      <c r="P200" s="65"/>
      <c r="Q200" s="65"/>
      <c r="R200" s="65"/>
      <c r="S200" s="65"/>
      <c r="T200" s="65"/>
      <c r="U200" s="65"/>
      <c r="V200" s="65"/>
      <c r="W200" s="67" t="s">
        <v>474</v>
      </c>
      <c r="X200" s="65" t="s">
        <v>473</v>
      </c>
      <c r="Y200" s="67" t="s">
        <v>472</v>
      </c>
      <c r="Z200" s="66" t="s">
        <v>471</v>
      </c>
      <c r="AA200" s="65" t="s">
        <v>501</v>
      </c>
    </row>
    <row r="201" spans="1:27" ht="114.75">
      <c r="A201" s="53">
        <v>194</v>
      </c>
      <c r="B201" s="52" t="s">
        <v>389</v>
      </c>
      <c r="C201" s="53" t="s">
        <v>481</v>
      </c>
      <c r="D201" s="53" t="s">
        <v>597</v>
      </c>
      <c r="E201" s="66">
        <v>28</v>
      </c>
      <c r="F201" s="68">
        <v>57.584730999999998</v>
      </c>
      <c r="G201" s="68">
        <v>83.773419000000004</v>
      </c>
      <c r="H201" s="65" t="s">
        <v>760</v>
      </c>
      <c r="I201" s="84">
        <v>2.63</v>
      </c>
      <c r="J201" s="53" t="s">
        <v>67</v>
      </c>
      <c r="K201" s="53">
        <v>0.75</v>
      </c>
      <c r="L201" s="53">
        <v>1</v>
      </c>
      <c r="M201" s="53"/>
      <c r="N201" s="53"/>
      <c r="O201" s="65"/>
      <c r="P201" s="65"/>
      <c r="Q201" s="65"/>
      <c r="R201" s="65"/>
      <c r="S201" s="65"/>
      <c r="T201" s="65"/>
      <c r="U201" s="65"/>
      <c r="V201" s="65"/>
      <c r="W201" s="67" t="s">
        <v>474</v>
      </c>
      <c r="X201" s="65" t="s">
        <v>473</v>
      </c>
      <c r="Y201" s="67" t="s">
        <v>472</v>
      </c>
      <c r="Z201" s="66" t="s">
        <v>471</v>
      </c>
      <c r="AA201" s="65" t="s">
        <v>759</v>
      </c>
    </row>
    <row r="202" spans="1:27" ht="114.75">
      <c r="A202" s="53">
        <v>195</v>
      </c>
      <c r="B202" s="52" t="s">
        <v>389</v>
      </c>
      <c r="C202" s="53" t="s">
        <v>481</v>
      </c>
      <c r="D202" s="53" t="s">
        <v>550</v>
      </c>
      <c r="E202" s="66" t="s">
        <v>509</v>
      </c>
      <c r="F202" s="68">
        <v>57.580252999999999</v>
      </c>
      <c r="G202" s="68">
        <v>83.740838999999994</v>
      </c>
      <c r="H202" s="65" t="s">
        <v>758</v>
      </c>
      <c r="I202" s="84">
        <v>2.63</v>
      </c>
      <c r="J202" s="53" t="s">
        <v>67</v>
      </c>
      <c r="K202" s="53">
        <v>0.75</v>
      </c>
      <c r="L202" s="53">
        <v>1</v>
      </c>
      <c r="M202" s="53"/>
      <c r="N202" s="53"/>
      <c r="O202" s="65"/>
      <c r="P202" s="65"/>
      <c r="Q202" s="65"/>
      <c r="R202" s="65"/>
      <c r="S202" s="65"/>
      <c r="T202" s="65"/>
      <c r="U202" s="65"/>
      <c r="V202" s="65"/>
      <c r="W202" s="67" t="s">
        <v>474</v>
      </c>
      <c r="X202" s="65" t="s">
        <v>473</v>
      </c>
      <c r="Y202" s="67" t="s">
        <v>472</v>
      </c>
      <c r="Z202" s="66" t="s">
        <v>471</v>
      </c>
      <c r="AA202" s="65" t="s">
        <v>501</v>
      </c>
    </row>
    <row r="203" spans="1:27" ht="114.75">
      <c r="A203" s="53">
        <v>196</v>
      </c>
      <c r="B203" s="52" t="s">
        <v>389</v>
      </c>
      <c r="C203" s="53" t="s">
        <v>481</v>
      </c>
      <c r="D203" s="53" t="s">
        <v>649</v>
      </c>
      <c r="E203" s="66">
        <v>3</v>
      </c>
      <c r="F203" s="68">
        <v>57.585354000000002</v>
      </c>
      <c r="G203" s="68">
        <v>83.755933999999996</v>
      </c>
      <c r="H203" s="65" t="s">
        <v>757</v>
      </c>
      <c r="I203" s="84">
        <v>2.63</v>
      </c>
      <c r="J203" s="53" t="s">
        <v>67</v>
      </c>
      <c r="K203" s="53">
        <v>0.75</v>
      </c>
      <c r="L203" s="53">
        <v>1</v>
      </c>
      <c r="M203" s="53"/>
      <c r="N203" s="53"/>
      <c r="O203" s="65"/>
      <c r="P203" s="65"/>
      <c r="Q203" s="65"/>
      <c r="R203" s="65"/>
      <c r="S203" s="65"/>
      <c r="T203" s="65"/>
      <c r="U203" s="65"/>
      <c r="V203" s="65"/>
      <c r="W203" s="67" t="s">
        <v>474</v>
      </c>
      <c r="X203" s="65" t="s">
        <v>473</v>
      </c>
      <c r="Y203" s="67" t="s">
        <v>472</v>
      </c>
      <c r="Z203" s="66" t="s">
        <v>471</v>
      </c>
      <c r="AA203" s="65" t="s">
        <v>501</v>
      </c>
    </row>
    <row r="204" spans="1:27" ht="114.75">
      <c r="A204" s="53">
        <v>197</v>
      </c>
      <c r="B204" s="52" t="s">
        <v>389</v>
      </c>
      <c r="C204" s="53" t="s">
        <v>481</v>
      </c>
      <c r="D204" s="53" t="s">
        <v>581</v>
      </c>
      <c r="E204" s="66">
        <v>12</v>
      </c>
      <c r="F204" s="68">
        <v>57.576250999999999</v>
      </c>
      <c r="G204" s="68">
        <v>83.763558000000003</v>
      </c>
      <c r="H204" s="65" t="s">
        <v>756</v>
      </c>
      <c r="I204" s="84">
        <v>2.63</v>
      </c>
      <c r="J204" s="53" t="s">
        <v>67</v>
      </c>
      <c r="K204" s="53">
        <v>0.75</v>
      </c>
      <c r="L204" s="53">
        <v>1</v>
      </c>
      <c r="M204" s="53"/>
      <c r="N204" s="53"/>
      <c r="O204" s="65"/>
      <c r="P204" s="65"/>
      <c r="Q204" s="65"/>
      <c r="R204" s="65"/>
      <c r="S204" s="65"/>
      <c r="T204" s="65"/>
      <c r="U204" s="65"/>
      <c r="V204" s="65"/>
      <c r="W204" s="67" t="s">
        <v>474</v>
      </c>
      <c r="X204" s="65" t="s">
        <v>473</v>
      </c>
      <c r="Y204" s="67" t="s">
        <v>472</v>
      </c>
      <c r="Z204" s="66" t="s">
        <v>471</v>
      </c>
      <c r="AA204" s="65" t="s">
        <v>636</v>
      </c>
    </row>
    <row r="205" spans="1:27" ht="114.75">
      <c r="A205" s="53">
        <v>198</v>
      </c>
      <c r="B205" s="52" t="s">
        <v>389</v>
      </c>
      <c r="C205" s="53" t="s">
        <v>481</v>
      </c>
      <c r="D205" s="53" t="s">
        <v>649</v>
      </c>
      <c r="E205" s="66" t="s">
        <v>755</v>
      </c>
      <c r="F205" s="68">
        <v>57.586969000000003</v>
      </c>
      <c r="G205" s="68">
        <v>83.755486000000005</v>
      </c>
      <c r="H205" s="65" t="s">
        <v>754</v>
      </c>
      <c r="I205" s="84">
        <v>2.63</v>
      </c>
      <c r="J205" s="53" t="s">
        <v>67</v>
      </c>
      <c r="K205" s="53">
        <v>0.75</v>
      </c>
      <c r="L205" s="53">
        <v>1</v>
      </c>
      <c r="M205" s="53"/>
      <c r="N205" s="53"/>
      <c r="O205" s="65"/>
      <c r="P205" s="65"/>
      <c r="Q205" s="65"/>
      <c r="R205" s="65"/>
      <c r="S205" s="65"/>
      <c r="T205" s="65"/>
      <c r="U205" s="65"/>
      <c r="V205" s="65"/>
      <c r="W205" s="67" t="s">
        <v>474</v>
      </c>
      <c r="X205" s="65" t="s">
        <v>473</v>
      </c>
      <c r="Y205" s="67" t="s">
        <v>472</v>
      </c>
      <c r="Z205" s="66" t="s">
        <v>471</v>
      </c>
      <c r="AA205" s="65" t="s">
        <v>563</v>
      </c>
    </row>
    <row r="206" spans="1:27" ht="114.75">
      <c r="A206" s="53">
        <v>199</v>
      </c>
      <c r="B206" s="52" t="s">
        <v>389</v>
      </c>
      <c r="C206" s="53" t="s">
        <v>481</v>
      </c>
      <c r="D206" s="53" t="s">
        <v>629</v>
      </c>
      <c r="E206" s="66" t="s">
        <v>753</v>
      </c>
      <c r="F206" s="68">
        <v>57.576587000000004</v>
      </c>
      <c r="G206" s="68">
        <v>83.746964000000006</v>
      </c>
      <c r="H206" s="65" t="s">
        <v>752</v>
      </c>
      <c r="I206" s="84">
        <v>2.63</v>
      </c>
      <c r="J206" s="53" t="s">
        <v>67</v>
      </c>
      <c r="K206" s="53">
        <v>0.75</v>
      </c>
      <c r="L206" s="53">
        <v>1</v>
      </c>
      <c r="M206" s="53"/>
      <c r="N206" s="53"/>
      <c r="O206" s="65"/>
      <c r="P206" s="65"/>
      <c r="Q206" s="65"/>
      <c r="R206" s="65"/>
      <c r="S206" s="65"/>
      <c r="T206" s="65"/>
      <c r="U206" s="65"/>
      <c r="V206" s="65"/>
      <c r="W206" s="67" t="s">
        <v>474</v>
      </c>
      <c r="X206" s="65" t="s">
        <v>473</v>
      </c>
      <c r="Y206" s="67" t="s">
        <v>472</v>
      </c>
      <c r="Z206" s="66" t="s">
        <v>471</v>
      </c>
      <c r="AA206" s="65" t="s">
        <v>624</v>
      </c>
    </row>
    <row r="207" spans="1:27" ht="114.75">
      <c r="A207" s="53">
        <v>200</v>
      </c>
      <c r="B207" s="52" t="s">
        <v>389</v>
      </c>
      <c r="C207" s="53" t="s">
        <v>481</v>
      </c>
      <c r="D207" s="53" t="s">
        <v>750</v>
      </c>
      <c r="E207" s="66">
        <v>5</v>
      </c>
      <c r="F207" s="68">
        <v>57.577703999999997</v>
      </c>
      <c r="G207" s="68">
        <v>83.745711999999997</v>
      </c>
      <c r="H207" s="65" t="s">
        <v>751</v>
      </c>
      <c r="I207" s="84">
        <v>2.63</v>
      </c>
      <c r="J207" s="53" t="s">
        <v>67</v>
      </c>
      <c r="K207" s="53">
        <v>0.75</v>
      </c>
      <c r="L207" s="53">
        <v>1</v>
      </c>
      <c r="M207" s="53"/>
      <c r="N207" s="53"/>
      <c r="O207" s="65"/>
      <c r="P207" s="65"/>
      <c r="Q207" s="65"/>
      <c r="R207" s="65"/>
      <c r="S207" s="65"/>
      <c r="T207" s="65"/>
      <c r="U207" s="65"/>
      <c r="V207" s="65"/>
      <c r="W207" s="67" t="s">
        <v>474</v>
      </c>
      <c r="X207" s="65" t="s">
        <v>473</v>
      </c>
      <c r="Y207" s="67" t="s">
        <v>472</v>
      </c>
      <c r="Z207" s="66" t="s">
        <v>471</v>
      </c>
      <c r="AA207" s="65" t="s">
        <v>501</v>
      </c>
    </row>
    <row r="208" spans="1:27" ht="114.75">
      <c r="A208" s="53">
        <v>201</v>
      </c>
      <c r="B208" s="52" t="s">
        <v>389</v>
      </c>
      <c r="C208" s="53" t="s">
        <v>481</v>
      </c>
      <c r="D208" s="53" t="s">
        <v>750</v>
      </c>
      <c r="E208" s="66">
        <v>3</v>
      </c>
      <c r="F208" s="68">
        <v>57.577942999999998</v>
      </c>
      <c r="G208" s="68">
        <v>83.746122999999997</v>
      </c>
      <c r="H208" s="65" t="s">
        <v>749</v>
      </c>
      <c r="I208" s="84">
        <v>2.63</v>
      </c>
      <c r="J208" s="53" t="s">
        <v>67</v>
      </c>
      <c r="K208" s="53">
        <v>0.75</v>
      </c>
      <c r="L208" s="53">
        <v>1</v>
      </c>
      <c r="M208" s="53"/>
      <c r="N208" s="53"/>
      <c r="O208" s="65"/>
      <c r="P208" s="65"/>
      <c r="Q208" s="65"/>
      <c r="R208" s="65"/>
      <c r="S208" s="65"/>
      <c r="T208" s="65"/>
      <c r="U208" s="65"/>
      <c r="V208" s="65"/>
      <c r="W208" s="67" t="s">
        <v>474</v>
      </c>
      <c r="X208" s="65" t="s">
        <v>473</v>
      </c>
      <c r="Y208" s="67" t="s">
        <v>472</v>
      </c>
      <c r="Z208" s="66" t="s">
        <v>471</v>
      </c>
      <c r="AA208" s="65" t="s">
        <v>501</v>
      </c>
    </row>
    <row r="209" spans="1:27" ht="114.75">
      <c r="A209" s="53">
        <v>202</v>
      </c>
      <c r="B209" s="52" t="s">
        <v>389</v>
      </c>
      <c r="C209" s="53" t="s">
        <v>481</v>
      </c>
      <c r="D209" s="53" t="s">
        <v>748</v>
      </c>
      <c r="E209" s="66">
        <v>11</v>
      </c>
      <c r="F209" s="68">
        <v>57.593259000000003</v>
      </c>
      <c r="G209" s="68">
        <v>83.746842000000001</v>
      </c>
      <c r="H209" s="65" t="s">
        <v>747</v>
      </c>
      <c r="I209" s="84">
        <v>2.63</v>
      </c>
      <c r="J209" s="53" t="s">
        <v>67</v>
      </c>
      <c r="K209" s="53">
        <v>0.75</v>
      </c>
      <c r="L209" s="53">
        <v>1</v>
      </c>
      <c r="M209" s="53"/>
      <c r="N209" s="53"/>
      <c r="O209" s="65"/>
      <c r="P209" s="65"/>
      <c r="Q209" s="65"/>
      <c r="R209" s="65"/>
      <c r="S209" s="65"/>
      <c r="T209" s="65"/>
      <c r="U209" s="65"/>
      <c r="V209" s="65"/>
      <c r="W209" s="67" t="s">
        <v>474</v>
      </c>
      <c r="X209" s="65" t="s">
        <v>473</v>
      </c>
      <c r="Y209" s="67" t="s">
        <v>472</v>
      </c>
      <c r="Z209" s="66" t="s">
        <v>471</v>
      </c>
      <c r="AA209" s="65" t="s">
        <v>554</v>
      </c>
    </row>
    <row r="210" spans="1:27" ht="114.75">
      <c r="A210" s="53">
        <v>203</v>
      </c>
      <c r="B210" s="52" t="s">
        <v>389</v>
      </c>
      <c r="C210" s="53" t="s">
        <v>481</v>
      </c>
      <c r="D210" s="53" t="s">
        <v>646</v>
      </c>
      <c r="E210" s="66" t="s">
        <v>746</v>
      </c>
      <c r="F210" s="68" t="s">
        <v>745</v>
      </c>
      <c r="G210" s="68" t="s">
        <v>744</v>
      </c>
      <c r="H210" s="65" t="s">
        <v>743</v>
      </c>
      <c r="I210" s="84">
        <v>2.63</v>
      </c>
      <c r="J210" s="53" t="s">
        <v>67</v>
      </c>
      <c r="K210" s="53">
        <v>0.75</v>
      </c>
      <c r="L210" s="53">
        <v>0</v>
      </c>
      <c r="M210" s="53"/>
      <c r="N210" s="53"/>
      <c r="O210" s="65"/>
      <c r="P210" s="65"/>
      <c r="Q210" s="65"/>
      <c r="R210" s="65"/>
      <c r="S210" s="65"/>
      <c r="T210" s="65"/>
      <c r="U210" s="65"/>
      <c r="V210" s="65"/>
      <c r="W210" s="67" t="s">
        <v>474</v>
      </c>
      <c r="X210" s="65" t="s">
        <v>473</v>
      </c>
      <c r="Y210" s="67" t="s">
        <v>472</v>
      </c>
      <c r="Z210" s="66" t="s">
        <v>471</v>
      </c>
      <c r="AA210" s="65" t="s">
        <v>501</v>
      </c>
    </row>
    <row r="211" spans="1:27" ht="114.75">
      <c r="A211" s="53">
        <v>204</v>
      </c>
      <c r="B211" s="52" t="s">
        <v>389</v>
      </c>
      <c r="C211" s="53" t="s">
        <v>481</v>
      </c>
      <c r="D211" s="53" t="s">
        <v>617</v>
      </c>
      <c r="E211" s="66">
        <v>2</v>
      </c>
      <c r="F211" s="68">
        <v>57.5809</v>
      </c>
      <c r="G211" s="68">
        <v>83.785883999999996</v>
      </c>
      <c r="H211" s="65" t="s">
        <v>742</v>
      </c>
      <c r="I211" s="84">
        <v>2.63</v>
      </c>
      <c r="J211" s="53" t="s">
        <v>67</v>
      </c>
      <c r="K211" s="53">
        <v>0.75</v>
      </c>
      <c r="L211" s="53">
        <v>1</v>
      </c>
      <c r="M211" s="53"/>
      <c r="N211" s="53"/>
      <c r="O211" s="65"/>
      <c r="P211" s="65"/>
      <c r="Q211" s="65"/>
      <c r="R211" s="65"/>
      <c r="S211" s="65"/>
      <c r="T211" s="65"/>
      <c r="U211" s="65"/>
      <c r="V211" s="65"/>
      <c r="W211" s="67" t="s">
        <v>474</v>
      </c>
      <c r="X211" s="65" t="s">
        <v>473</v>
      </c>
      <c r="Y211" s="67" t="s">
        <v>472</v>
      </c>
      <c r="Z211" s="66" t="s">
        <v>471</v>
      </c>
      <c r="AA211" s="65" t="s">
        <v>501</v>
      </c>
    </row>
    <row r="212" spans="1:27" ht="114.75">
      <c r="A212" s="53">
        <v>205</v>
      </c>
      <c r="B212" s="52" t="s">
        <v>389</v>
      </c>
      <c r="C212" s="53" t="s">
        <v>481</v>
      </c>
      <c r="D212" s="53" t="s">
        <v>741</v>
      </c>
      <c r="E212" s="66">
        <v>8</v>
      </c>
      <c r="F212" s="68">
        <v>57.587091999999998</v>
      </c>
      <c r="G212" s="68">
        <v>83.772882999999993</v>
      </c>
      <c r="H212" s="65" t="s">
        <v>740</v>
      </c>
      <c r="I212" s="84">
        <v>2.63</v>
      </c>
      <c r="J212" s="53" t="s">
        <v>67</v>
      </c>
      <c r="K212" s="53">
        <v>0.75</v>
      </c>
      <c r="L212" s="53">
        <v>1</v>
      </c>
      <c r="M212" s="53"/>
      <c r="N212" s="53"/>
      <c r="O212" s="65"/>
      <c r="P212" s="65"/>
      <c r="Q212" s="65"/>
      <c r="R212" s="65"/>
      <c r="S212" s="65"/>
      <c r="T212" s="65"/>
      <c r="U212" s="65"/>
      <c r="V212" s="65"/>
      <c r="W212" s="67" t="s">
        <v>474</v>
      </c>
      <c r="X212" s="65" t="s">
        <v>473</v>
      </c>
      <c r="Y212" s="67" t="s">
        <v>472</v>
      </c>
      <c r="Z212" s="66" t="s">
        <v>471</v>
      </c>
      <c r="AA212" s="65" t="s">
        <v>624</v>
      </c>
    </row>
    <row r="213" spans="1:27" ht="114.75">
      <c r="A213" s="53">
        <v>206</v>
      </c>
      <c r="B213" s="52" t="s">
        <v>389</v>
      </c>
      <c r="C213" s="53" t="s">
        <v>481</v>
      </c>
      <c r="D213" s="53" t="s">
        <v>597</v>
      </c>
      <c r="E213" s="66">
        <v>8</v>
      </c>
      <c r="F213" s="68">
        <v>57.584403999999999</v>
      </c>
      <c r="G213" s="68">
        <v>83.777861999999999</v>
      </c>
      <c r="H213" s="65" t="s">
        <v>739</v>
      </c>
      <c r="I213" s="84">
        <v>2.63</v>
      </c>
      <c r="J213" s="53" t="s">
        <v>67</v>
      </c>
      <c r="K213" s="53">
        <v>0.75</v>
      </c>
      <c r="L213" s="53">
        <v>1</v>
      </c>
      <c r="M213" s="53"/>
      <c r="N213" s="53"/>
      <c r="O213" s="65"/>
      <c r="P213" s="65"/>
      <c r="Q213" s="65"/>
      <c r="R213" s="65"/>
      <c r="S213" s="65"/>
      <c r="T213" s="65"/>
      <c r="U213" s="65"/>
      <c r="V213" s="65"/>
      <c r="W213" s="67" t="s">
        <v>474</v>
      </c>
      <c r="X213" s="65" t="s">
        <v>473</v>
      </c>
      <c r="Y213" s="67" t="s">
        <v>472</v>
      </c>
      <c r="Z213" s="66" t="s">
        <v>471</v>
      </c>
      <c r="AA213" s="65" t="s">
        <v>624</v>
      </c>
    </row>
    <row r="214" spans="1:27" ht="114.75">
      <c r="A214" s="53">
        <v>207</v>
      </c>
      <c r="B214" s="52" t="s">
        <v>389</v>
      </c>
      <c r="C214" s="53" t="s">
        <v>481</v>
      </c>
      <c r="D214" s="53" t="s">
        <v>500</v>
      </c>
      <c r="E214" s="66">
        <v>113</v>
      </c>
      <c r="F214" s="68">
        <v>57.583779</v>
      </c>
      <c r="G214" s="68">
        <v>83.746561999999997</v>
      </c>
      <c r="H214" s="65" t="s">
        <v>738</v>
      </c>
      <c r="I214" s="84">
        <v>2.63</v>
      </c>
      <c r="J214" s="53" t="s">
        <v>67</v>
      </c>
      <c r="K214" s="53">
        <v>0.75</v>
      </c>
      <c r="L214" s="53">
        <v>1</v>
      </c>
      <c r="M214" s="53"/>
      <c r="N214" s="53"/>
      <c r="O214" s="65"/>
      <c r="P214" s="65"/>
      <c r="Q214" s="65"/>
      <c r="R214" s="65"/>
      <c r="S214" s="65"/>
      <c r="T214" s="65"/>
      <c r="U214" s="65"/>
      <c r="V214" s="65"/>
      <c r="W214" s="67" t="s">
        <v>474</v>
      </c>
      <c r="X214" s="65" t="s">
        <v>473</v>
      </c>
      <c r="Y214" s="67" t="s">
        <v>472</v>
      </c>
      <c r="Z214" s="66" t="s">
        <v>471</v>
      </c>
      <c r="AA214" s="65" t="s">
        <v>737</v>
      </c>
    </row>
    <row r="215" spans="1:27" ht="114.75">
      <c r="A215" s="53">
        <v>208</v>
      </c>
      <c r="B215" s="52" t="s">
        <v>389</v>
      </c>
      <c r="C215" s="53" t="s">
        <v>481</v>
      </c>
      <c r="D215" s="53" t="s">
        <v>500</v>
      </c>
      <c r="E215" s="66">
        <v>88</v>
      </c>
      <c r="F215" s="68">
        <v>57.581620999999998</v>
      </c>
      <c r="G215" s="68">
        <v>83.757947000000001</v>
      </c>
      <c r="H215" s="65" t="s">
        <v>736</v>
      </c>
      <c r="I215" s="84">
        <v>2.63</v>
      </c>
      <c r="J215" s="53" t="s">
        <v>67</v>
      </c>
      <c r="K215" s="53">
        <v>0.75</v>
      </c>
      <c r="L215" s="53">
        <v>1</v>
      </c>
      <c r="M215" s="53"/>
      <c r="N215" s="53"/>
      <c r="O215" s="65"/>
      <c r="P215" s="65"/>
      <c r="Q215" s="65"/>
      <c r="R215" s="65"/>
      <c r="S215" s="65"/>
      <c r="T215" s="65"/>
      <c r="U215" s="65"/>
      <c r="V215" s="65"/>
      <c r="W215" s="67" t="s">
        <v>474</v>
      </c>
      <c r="X215" s="65" t="s">
        <v>473</v>
      </c>
      <c r="Y215" s="67" t="s">
        <v>472</v>
      </c>
      <c r="Z215" s="66" t="s">
        <v>471</v>
      </c>
      <c r="AA215" s="65" t="s">
        <v>735</v>
      </c>
    </row>
    <row r="216" spans="1:27" ht="114.75">
      <c r="A216" s="53">
        <v>209</v>
      </c>
      <c r="B216" s="52" t="s">
        <v>389</v>
      </c>
      <c r="C216" s="53" t="s">
        <v>481</v>
      </c>
      <c r="D216" s="53" t="s">
        <v>614</v>
      </c>
      <c r="E216" s="66">
        <v>5</v>
      </c>
      <c r="F216" s="68">
        <v>57.575031000000003</v>
      </c>
      <c r="G216" s="68">
        <v>83.758864000000003</v>
      </c>
      <c r="H216" s="65" t="s">
        <v>734</v>
      </c>
      <c r="I216" s="84">
        <v>2.63</v>
      </c>
      <c r="J216" s="53" t="s">
        <v>67</v>
      </c>
      <c r="K216" s="53">
        <v>0.75</v>
      </c>
      <c r="L216" s="53">
        <v>1</v>
      </c>
      <c r="M216" s="53"/>
      <c r="N216" s="53"/>
      <c r="O216" s="65"/>
      <c r="P216" s="65"/>
      <c r="Q216" s="65"/>
      <c r="R216" s="65"/>
      <c r="S216" s="65"/>
      <c r="T216" s="65"/>
      <c r="U216" s="65"/>
      <c r="V216" s="65"/>
      <c r="W216" s="67" t="s">
        <v>474</v>
      </c>
      <c r="X216" s="65" t="s">
        <v>473</v>
      </c>
      <c r="Y216" s="67" t="s">
        <v>472</v>
      </c>
      <c r="Z216" s="66" t="s">
        <v>471</v>
      </c>
      <c r="AA216" s="65" t="s">
        <v>501</v>
      </c>
    </row>
    <row r="217" spans="1:27" ht="114.75">
      <c r="A217" s="53">
        <v>210</v>
      </c>
      <c r="B217" s="52" t="s">
        <v>389</v>
      </c>
      <c r="C217" s="53" t="s">
        <v>481</v>
      </c>
      <c r="D217" s="53" t="s">
        <v>733</v>
      </c>
      <c r="E217" s="66">
        <v>3</v>
      </c>
      <c r="F217" s="68">
        <v>57.576225999999998</v>
      </c>
      <c r="G217" s="68">
        <v>83.760741999999993</v>
      </c>
      <c r="H217" s="65" t="s">
        <v>732</v>
      </c>
      <c r="I217" s="84">
        <v>2.63</v>
      </c>
      <c r="J217" s="53" t="s">
        <v>67</v>
      </c>
      <c r="K217" s="53">
        <v>0.75</v>
      </c>
      <c r="L217" s="53">
        <v>1</v>
      </c>
      <c r="M217" s="53"/>
      <c r="N217" s="53"/>
      <c r="O217" s="65"/>
      <c r="P217" s="65"/>
      <c r="Q217" s="65"/>
      <c r="R217" s="65"/>
      <c r="S217" s="65"/>
      <c r="T217" s="65"/>
      <c r="U217" s="65"/>
      <c r="V217" s="65"/>
      <c r="W217" s="67" t="s">
        <v>474</v>
      </c>
      <c r="X217" s="65" t="s">
        <v>473</v>
      </c>
      <c r="Y217" s="67" t="s">
        <v>472</v>
      </c>
      <c r="Z217" s="66" t="s">
        <v>471</v>
      </c>
      <c r="AA217" s="65" t="s">
        <v>501</v>
      </c>
    </row>
    <row r="218" spans="1:27" ht="114.75">
      <c r="A218" s="53">
        <v>211</v>
      </c>
      <c r="B218" s="52" t="s">
        <v>389</v>
      </c>
      <c r="C218" s="53" t="s">
        <v>481</v>
      </c>
      <c r="D218" s="53" t="s">
        <v>602</v>
      </c>
      <c r="E218" s="66">
        <v>6</v>
      </c>
      <c r="F218" s="68">
        <v>57.576937999999998</v>
      </c>
      <c r="G218" s="68">
        <v>83.748143999999996</v>
      </c>
      <c r="H218" s="65" t="s">
        <v>731</v>
      </c>
      <c r="I218" s="84">
        <v>2.63</v>
      </c>
      <c r="J218" s="53" t="s">
        <v>67</v>
      </c>
      <c r="K218" s="53">
        <v>0.75</v>
      </c>
      <c r="L218" s="53">
        <v>1</v>
      </c>
      <c r="M218" s="53"/>
      <c r="N218" s="53"/>
      <c r="O218" s="65"/>
      <c r="P218" s="65"/>
      <c r="Q218" s="65"/>
      <c r="R218" s="65"/>
      <c r="S218" s="65"/>
      <c r="T218" s="65"/>
      <c r="U218" s="65"/>
      <c r="V218" s="65"/>
      <c r="W218" s="67" t="s">
        <v>474</v>
      </c>
      <c r="X218" s="65" t="s">
        <v>473</v>
      </c>
      <c r="Y218" s="67" t="s">
        <v>472</v>
      </c>
      <c r="Z218" s="66" t="s">
        <v>471</v>
      </c>
      <c r="AA218" s="65" t="s">
        <v>521</v>
      </c>
    </row>
    <row r="219" spans="1:27" ht="114.75">
      <c r="A219" s="53">
        <v>212</v>
      </c>
      <c r="B219" s="52" t="s">
        <v>389</v>
      </c>
      <c r="C219" s="53" t="s">
        <v>481</v>
      </c>
      <c r="D219" s="53" t="s">
        <v>730</v>
      </c>
      <c r="E219" s="66">
        <v>23</v>
      </c>
      <c r="F219" s="68">
        <v>57.579915999999997</v>
      </c>
      <c r="G219" s="68">
        <v>83.762590000000003</v>
      </c>
      <c r="H219" s="65" t="s">
        <v>729</v>
      </c>
      <c r="I219" s="84">
        <v>2.63</v>
      </c>
      <c r="J219" s="53" t="s">
        <v>67</v>
      </c>
      <c r="K219" s="53">
        <v>0.75</v>
      </c>
      <c r="L219" s="53">
        <v>1</v>
      </c>
      <c r="M219" s="53"/>
      <c r="N219" s="53"/>
      <c r="O219" s="65"/>
      <c r="P219" s="65"/>
      <c r="Q219" s="65"/>
      <c r="R219" s="65"/>
      <c r="S219" s="65"/>
      <c r="T219" s="65"/>
      <c r="U219" s="65"/>
      <c r="V219" s="65"/>
      <c r="W219" s="67" t="s">
        <v>474</v>
      </c>
      <c r="X219" s="65" t="s">
        <v>473</v>
      </c>
      <c r="Y219" s="67" t="s">
        <v>472</v>
      </c>
      <c r="Z219" s="66" t="s">
        <v>471</v>
      </c>
      <c r="AA219" s="65" t="s">
        <v>728</v>
      </c>
    </row>
    <row r="220" spans="1:27" ht="114.75">
      <c r="A220" s="53">
        <v>213</v>
      </c>
      <c r="B220" s="52" t="s">
        <v>389</v>
      </c>
      <c r="C220" s="53" t="s">
        <v>481</v>
      </c>
      <c r="D220" s="53" t="s">
        <v>727</v>
      </c>
      <c r="E220" s="66" t="s">
        <v>726</v>
      </c>
      <c r="F220" s="68">
        <v>57.574269000000001</v>
      </c>
      <c r="G220" s="68">
        <v>83.762366999999998</v>
      </c>
      <c r="H220" s="65" t="s">
        <v>725</v>
      </c>
      <c r="I220" s="84">
        <v>2.63</v>
      </c>
      <c r="J220" s="53" t="s">
        <v>67</v>
      </c>
      <c r="K220" s="53">
        <v>0.75</v>
      </c>
      <c r="L220" s="53">
        <v>1</v>
      </c>
      <c r="M220" s="53"/>
      <c r="N220" s="53"/>
      <c r="O220" s="65"/>
      <c r="P220" s="65"/>
      <c r="Q220" s="65"/>
      <c r="R220" s="65"/>
      <c r="S220" s="65"/>
      <c r="T220" s="65"/>
      <c r="U220" s="65"/>
      <c r="V220" s="65"/>
      <c r="W220" s="67" t="s">
        <v>474</v>
      </c>
      <c r="X220" s="65" t="s">
        <v>473</v>
      </c>
      <c r="Y220" s="67" t="s">
        <v>472</v>
      </c>
      <c r="Z220" s="66" t="s">
        <v>471</v>
      </c>
      <c r="AA220" s="65" t="s">
        <v>501</v>
      </c>
    </row>
    <row r="221" spans="1:27" ht="114.75">
      <c r="A221" s="53">
        <v>214</v>
      </c>
      <c r="B221" s="52" t="s">
        <v>389</v>
      </c>
      <c r="C221" s="53" t="s">
        <v>481</v>
      </c>
      <c r="D221" s="53" t="s">
        <v>575</v>
      </c>
      <c r="E221" s="66" t="s">
        <v>724</v>
      </c>
      <c r="F221" s="68">
        <v>57.577311000000002</v>
      </c>
      <c r="G221" s="68">
        <v>83.796304000000006</v>
      </c>
      <c r="H221" s="65" t="s">
        <v>723</v>
      </c>
      <c r="I221" s="84">
        <v>2.63</v>
      </c>
      <c r="J221" s="53" t="s">
        <v>67</v>
      </c>
      <c r="K221" s="53">
        <v>0.75</v>
      </c>
      <c r="L221" s="53">
        <v>1</v>
      </c>
      <c r="M221" s="53"/>
      <c r="N221" s="53"/>
      <c r="O221" s="65"/>
      <c r="P221" s="65"/>
      <c r="Q221" s="65"/>
      <c r="R221" s="65"/>
      <c r="S221" s="65"/>
      <c r="T221" s="65"/>
      <c r="U221" s="65"/>
      <c r="V221" s="65"/>
      <c r="W221" s="67" t="s">
        <v>474</v>
      </c>
      <c r="X221" s="65" t="s">
        <v>473</v>
      </c>
      <c r="Y221" s="67" t="s">
        <v>472</v>
      </c>
      <c r="Z221" s="66" t="s">
        <v>471</v>
      </c>
      <c r="AA221" s="65" t="s">
        <v>624</v>
      </c>
    </row>
    <row r="222" spans="1:27" ht="114.75">
      <c r="A222" s="53">
        <v>215</v>
      </c>
      <c r="B222" s="52" t="s">
        <v>389</v>
      </c>
      <c r="C222" s="53" t="s">
        <v>481</v>
      </c>
      <c r="D222" s="53" t="s">
        <v>722</v>
      </c>
      <c r="E222" s="66">
        <v>11</v>
      </c>
      <c r="F222" s="68">
        <v>57.578764999999997</v>
      </c>
      <c r="G222" s="68">
        <v>83.769205999999997</v>
      </c>
      <c r="H222" s="65" t="s">
        <v>721</v>
      </c>
      <c r="I222" s="84">
        <v>2.63</v>
      </c>
      <c r="J222" s="53" t="s">
        <v>67</v>
      </c>
      <c r="K222" s="53">
        <v>0.75</v>
      </c>
      <c r="L222" s="53">
        <v>1</v>
      </c>
      <c r="M222" s="53"/>
      <c r="N222" s="53"/>
      <c r="O222" s="65"/>
      <c r="P222" s="65"/>
      <c r="Q222" s="65"/>
      <c r="R222" s="65"/>
      <c r="S222" s="65"/>
      <c r="T222" s="65"/>
      <c r="U222" s="65"/>
      <c r="V222" s="65"/>
      <c r="W222" s="67" t="s">
        <v>474</v>
      </c>
      <c r="X222" s="65" t="s">
        <v>473</v>
      </c>
      <c r="Y222" s="67" t="s">
        <v>472</v>
      </c>
      <c r="Z222" s="66" t="s">
        <v>471</v>
      </c>
      <c r="AA222" s="65" t="s">
        <v>636</v>
      </c>
    </row>
    <row r="223" spans="1:27" ht="114.75">
      <c r="A223" s="53">
        <v>216</v>
      </c>
      <c r="B223" s="52" t="s">
        <v>389</v>
      </c>
      <c r="C223" s="53" t="s">
        <v>481</v>
      </c>
      <c r="D223" s="53" t="s">
        <v>608</v>
      </c>
      <c r="E223" s="66">
        <v>19</v>
      </c>
      <c r="F223" s="68">
        <v>57.576430000000002</v>
      </c>
      <c r="G223" s="68">
        <v>83.7376</v>
      </c>
      <c r="H223" s="65" t="s">
        <v>720</v>
      </c>
      <c r="I223" s="84">
        <v>2.63</v>
      </c>
      <c r="J223" s="53" t="s">
        <v>67</v>
      </c>
      <c r="K223" s="53">
        <v>0.75</v>
      </c>
      <c r="L223" s="53">
        <v>1</v>
      </c>
      <c r="M223" s="53"/>
      <c r="N223" s="53"/>
      <c r="O223" s="65"/>
      <c r="P223" s="65"/>
      <c r="Q223" s="65"/>
      <c r="R223" s="65"/>
      <c r="S223" s="65"/>
      <c r="T223" s="65"/>
      <c r="U223" s="65"/>
      <c r="V223" s="65"/>
      <c r="W223" s="67" t="s">
        <v>474</v>
      </c>
      <c r="X223" s="65" t="s">
        <v>473</v>
      </c>
      <c r="Y223" s="67" t="s">
        <v>472</v>
      </c>
      <c r="Z223" s="66" t="s">
        <v>471</v>
      </c>
      <c r="AA223" s="65" t="s">
        <v>603</v>
      </c>
    </row>
    <row r="224" spans="1:27" ht="114.75">
      <c r="A224" s="53">
        <v>217</v>
      </c>
      <c r="B224" s="52" t="s">
        <v>389</v>
      </c>
      <c r="C224" s="53" t="s">
        <v>481</v>
      </c>
      <c r="D224" s="53" t="s">
        <v>719</v>
      </c>
      <c r="E224" s="66" t="s">
        <v>718</v>
      </c>
      <c r="F224" s="68">
        <v>57.569865999999998</v>
      </c>
      <c r="G224" s="68">
        <v>83.787243000000004</v>
      </c>
      <c r="H224" s="65" t="s">
        <v>717</v>
      </c>
      <c r="I224" s="84">
        <v>2.63</v>
      </c>
      <c r="J224" s="53" t="s">
        <v>67</v>
      </c>
      <c r="K224" s="53">
        <v>0.75</v>
      </c>
      <c r="L224" s="53">
        <v>1</v>
      </c>
      <c r="M224" s="53"/>
      <c r="N224" s="53"/>
      <c r="O224" s="65"/>
      <c r="P224" s="65"/>
      <c r="Q224" s="65"/>
      <c r="R224" s="65"/>
      <c r="S224" s="65"/>
      <c r="T224" s="65"/>
      <c r="U224" s="65"/>
      <c r="V224" s="65"/>
      <c r="W224" s="67" t="s">
        <v>474</v>
      </c>
      <c r="X224" s="65" t="s">
        <v>473</v>
      </c>
      <c r="Y224" s="67" t="s">
        <v>472</v>
      </c>
      <c r="Z224" s="66" t="s">
        <v>471</v>
      </c>
      <c r="AA224" s="65" t="s">
        <v>716</v>
      </c>
    </row>
    <row r="225" spans="1:27" ht="114.75">
      <c r="A225" s="53">
        <v>218</v>
      </c>
      <c r="B225" s="52" t="s">
        <v>389</v>
      </c>
      <c r="C225" s="53" t="s">
        <v>481</v>
      </c>
      <c r="D225" s="53" t="s">
        <v>715</v>
      </c>
      <c r="E225" s="66">
        <v>15</v>
      </c>
      <c r="F225" s="68">
        <v>57.573948999999999</v>
      </c>
      <c r="G225" s="68">
        <v>83.758018000000007</v>
      </c>
      <c r="H225" s="65" t="s">
        <v>714</v>
      </c>
      <c r="I225" s="84">
        <v>2.63</v>
      </c>
      <c r="J225" s="53" t="s">
        <v>67</v>
      </c>
      <c r="K225" s="53">
        <v>0.75</v>
      </c>
      <c r="L225" s="53">
        <v>1</v>
      </c>
      <c r="M225" s="53"/>
      <c r="N225" s="53"/>
      <c r="O225" s="65"/>
      <c r="P225" s="65"/>
      <c r="Q225" s="65"/>
      <c r="R225" s="65"/>
      <c r="S225" s="65"/>
      <c r="T225" s="65"/>
      <c r="U225" s="65"/>
      <c r="V225" s="65"/>
      <c r="W225" s="67" t="s">
        <v>474</v>
      </c>
      <c r="X225" s="65" t="s">
        <v>473</v>
      </c>
      <c r="Y225" s="67" t="s">
        <v>472</v>
      </c>
      <c r="Z225" s="66" t="s">
        <v>471</v>
      </c>
      <c r="AA225" s="65" t="s">
        <v>713</v>
      </c>
    </row>
    <row r="226" spans="1:27" ht="114.75">
      <c r="A226" s="53">
        <v>219</v>
      </c>
      <c r="B226" s="52" t="s">
        <v>389</v>
      </c>
      <c r="C226" s="53" t="s">
        <v>481</v>
      </c>
      <c r="D226" s="53" t="s">
        <v>611</v>
      </c>
      <c r="E226" s="66" t="s">
        <v>712</v>
      </c>
      <c r="F226" s="68">
        <v>57.573421000000003</v>
      </c>
      <c r="G226" s="68">
        <v>83.739844000000005</v>
      </c>
      <c r="H226" s="65" t="s">
        <v>711</v>
      </c>
      <c r="I226" s="84">
        <v>2.63</v>
      </c>
      <c r="J226" s="53" t="s">
        <v>67</v>
      </c>
      <c r="K226" s="53">
        <v>0.75</v>
      </c>
      <c r="L226" s="53">
        <v>1</v>
      </c>
      <c r="M226" s="53"/>
      <c r="N226" s="53"/>
      <c r="O226" s="65"/>
      <c r="P226" s="65"/>
      <c r="Q226" s="65"/>
      <c r="R226" s="65"/>
      <c r="S226" s="65"/>
      <c r="T226" s="65"/>
      <c r="U226" s="65"/>
      <c r="V226" s="65"/>
      <c r="W226" s="67" t="s">
        <v>474</v>
      </c>
      <c r="X226" s="65" t="s">
        <v>473</v>
      </c>
      <c r="Y226" s="67" t="s">
        <v>472</v>
      </c>
      <c r="Z226" s="66" t="s">
        <v>471</v>
      </c>
      <c r="AA226" s="65" t="s">
        <v>501</v>
      </c>
    </row>
    <row r="227" spans="1:27" ht="114.75">
      <c r="A227" s="53">
        <v>220</v>
      </c>
      <c r="B227" s="52" t="s">
        <v>389</v>
      </c>
      <c r="C227" s="53" t="s">
        <v>481</v>
      </c>
      <c r="D227" s="53" t="s">
        <v>710</v>
      </c>
      <c r="E227" s="66">
        <v>11</v>
      </c>
      <c r="F227" s="68">
        <v>57.571677999999999</v>
      </c>
      <c r="G227" s="68">
        <v>83.785217000000003</v>
      </c>
      <c r="H227" s="65" t="s">
        <v>709</v>
      </c>
      <c r="I227" s="84">
        <v>2.63</v>
      </c>
      <c r="J227" s="53" t="s">
        <v>67</v>
      </c>
      <c r="K227" s="53">
        <v>0.75</v>
      </c>
      <c r="L227" s="53">
        <v>1</v>
      </c>
      <c r="M227" s="53"/>
      <c r="N227" s="53"/>
      <c r="O227" s="65"/>
      <c r="P227" s="65"/>
      <c r="Q227" s="65"/>
      <c r="R227" s="65"/>
      <c r="S227" s="65"/>
      <c r="T227" s="65"/>
      <c r="U227" s="65"/>
      <c r="V227" s="65"/>
      <c r="W227" s="67" t="s">
        <v>474</v>
      </c>
      <c r="X227" s="65" t="s">
        <v>473</v>
      </c>
      <c r="Y227" s="67" t="s">
        <v>472</v>
      </c>
      <c r="Z227" s="66" t="s">
        <v>471</v>
      </c>
      <c r="AA227" s="65" t="s">
        <v>554</v>
      </c>
    </row>
    <row r="228" spans="1:27" ht="114.75">
      <c r="A228" s="53">
        <v>221</v>
      </c>
      <c r="B228" s="52" t="s">
        <v>389</v>
      </c>
      <c r="C228" s="53" t="s">
        <v>481</v>
      </c>
      <c r="D228" s="53" t="s">
        <v>708</v>
      </c>
      <c r="E228" s="66">
        <v>3</v>
      </c>
      <c r="F228" s="68">
        <v>57.587642000000002</v>
      </c>
      <c r="G228" s="68">
        <v>83.763748000000007</v>
      </c>
      <c r="H228" s="65" t="s">
        <v>707</v>
      </c>
      <c r="I228" s="84">
        <v>2.63</v>
      </c>
      <c r="J228" s="53" t="s">
        <v>67</v>
      </c>
      <c r="K228" s="53">
        <v>0.75</v>
      </c>
      <c r="L228" s="53">
        <v>1</v>
      </c>
      <c r="M228" s="53"/>
      <c r="N228" s="53"/>
      <c r="O228" s="65"/>
      <c r="P228" s="65"/>
      <c r="Q228" s="65"/>
      <c r="R228" s="65"/>
      <c r="S228" s="65"/>
      <c r="T228" s="65"/>
      <c r="U228" s="65"/>
      <c r="V228" s="65"/>
      <c r="W228" s="67" t="s">
        <v>474</v>
      </c>
      <c r="X228" s="65" t="s">
        <v>473</v>
      </c>
      <c r="Y228" s="67" t="s">
        <v>472</v>
      </c>
      <c r="Z228" s="66" t="s">
        <v>471</v>
      </c>
      <c r="AA228" s="65" t="s">
        <v>501</v>
      </c>
    </row>
    <row r="229" spans="1:27" ht="114.75">
      <c r="A229" s="53">
        <v>222</v>
      </c>
      <c r="B229" s="52" t="s">
        <v>389</v>
      </c>
      <c r="C229" s="53" t="s">
        <v>481</v>
      </c>
      <c r="D229" s="53" t="s">
        <v>706</v>
      </c>
      <c r="E229" s="66">
        <v>4</v>
      </c>
      <c r="F229" s="68">
        <v>57.582279999999997</v>
      </c>
      <c r="G229" s="68">
        <v>83.743140999999994</v>
      </c>
      <c r="H229" s="65" t="s">
        <v>705</v>
      </c>
      <c r="I229" s="84">
        <v>2.63</v>
      </c>
      <c r="J229" s="53" t="s">
        <v>67</v>
      </c>
      <c r="K229" s="53">
        <v>0.75</v>
      </c>
      <c r="L229" s="53">
        <v>1</v>
      </c>
      <c r="M229" s="53"/>
      <c r="N229" s="53"/>
      <c r="O229" s="65"/>
      <c r="P229" s="65"/>
      <c r="Q229" s="65"/>
      <c r="R229" s="65"/>
      <c r="S229" s="65"/>
      <c r="T229" s="65"/>
      <c r="U229" s="65"/>
      <c r="V229" s="65"/>
      <c r="W229" s="67" t="s">
        <v>474</v>
      </c>
      <c r="X229" s="65" t="s">
        <v>473</v>
      </c>
      <c r="Y229" s="67" t="s">
        <v>472</v>
      </c>
      <c r="Z229" s="66" t="s">
        <v>471</v>
      </c>
      <c r="AA229" s="65" t="s">
        <v>501</v>
      </c>
    </row>
    <row r="230" spans="1:27" ht="114.75">
      <c r="A230" s="53">
        <v>223</v>
      </c>
      <c r="B230" s="52" t="s">
        <v>389</v>
      </c>
      <c r="C230" s="53" t="s">
        <v>481</v>
      </c>
      <c r="D230" s="53" t="s">
        <v>704</v>
      </c>
      <c r="E230" s="66">
        <v>12</v>
      </c>
      <c r="F230" s="68">
        <v>57.585037</v>
      </c>
      <c r="G230" s="68">
        <v>83.777703000000002</v>
      </c>
      <c r="H230" s="65" t="s">
        <v>703</v>
      </c>
      <c r="I230" s="84">
        <v>2.63</v>
      </c>
      <c r="J230" s="53" t="s">
        <v>67</v>
      </c>
      <c r="K230" s="53">
        <v>0.75</v>
      </c>
      <c r="L230" s="53">
        <v>1</v>
      </c>
      <c r="M230" s="53"/>
      <c r="N230" s="53"/>
      <c r="O230" s="65"/>
      <c r="P230" s="65"/>
      <c r="Q230" s="65"/>
      <c r="R230" s="65"/>
      <c r="S230" s="65"/>
      <c r="T230" s="65"/>
      <c r="U230" s="65"/>
      <c r="V230" s="65"/>
      <c r="W230" s="67" t="s">
        <v>474</v>
      </c>
      <c r="X230" s="65" t="s">
        <v>473</v>
      </c>
      <c r="Y230" s="67" t="s">
        <v>472</v>
      </c>
      <c r="Z230" s="66" t="s">
        <v>471</v>
      </c>
      <c r="AA230" s="65" t="s">
        <v>528</v>
      </c>
    </row>
    <row r="231" spans="1:27" ht="114.75">
      <c r="A231" s="53">
        <v>224</v>
      </c>
      <c r="B231" s="52" t="s">
        <v>389</v>
      </c>
      <c r="C231" s="53" t="s">
        <v>481</v>
      </c>
      <c r="D231" s="53" t="s">
        <v>702</v>
      </c>
      <c r="E231" s="66" t="s">
        <v>701</v>
      </c>
      <c r="F231" s="68">
        <v>57.573196000000003</v>
      </c>
      <c r="G231" s="68">
        <v>83.751626000000002</v>
      </c>
      <c r="H231" s="65" t="s">
        <v>700</v>
      </c>
      <c r="I231" s="84">
        <v>2.63</v>
      </c>
      <c r="J231" s="53" t="s">
        <v>67</v>
      </c>
      <c r="K231" s="53">
        <v>0.75</v>
      </c>
      <c r="L231" s="53">
        <v>1</v>
      </c>
      <c r="M231" s="53"/>
      <c r="N231" s="53"/>
      <c r="O231" s="65"/>
      <c r="P231" s="65"/>
      <c r="Q231" s="65"/>
      <c r="R231" s="65"/>
      <c r="S231" s="65"/>
      <c r="T231" s="65"/>
      <c r="U231" s="65"/>
      <c r="V231" s="65"/>
      <c r="W231" s="67" t="s">
        <v>474</v>
      </c>
      <c r="X231" s="65" t="s">
        <v>473</v>
      </c>
      <c r="Y231" s="67" t="s">
        <v>472</v>
      </c>
      <c r="Z231" s="66" t="s">
        <v>471</v>
      </c>
      <c r="AA231" s="65" t="s">
        <v>501</v>
      </c>
    </row>
    <row r="232" spans="1:27" ht="114.75">
      <c r="A232" s="53">
        <v>225</v>
      </c>
      <c r="B232" s="52" t="s">
        <v>389</v>
      </c>
      <c r="C232" s="53" t="s">
        <v>481</v>
      </c>
      <c r="D232" s="53" t="s">
        <v>699</v>
      </c>
      <c r="E232" s="66">
        <v>1</v>
      </c>
      <c r="F232" s="68">
        <v>57.580022</v>
      </c>
      <c r="G232" s="68">
        <v>83.778853999999995</v>
      </c>
      <c r="H232" s="65" t="s">
        <v>698</v>
      </c>
      <c r="I232" s="84">
        <v>2.63</v>
      </c>
      <c r="J232" s="53" t="s">
        <v>67</v>
      </c>
      <c r="K232" s="53">
        <v>0.75</v>
      </c>
      <c r="L232" s="53">
        <v>1</v>
      </c>
      <c r="M232" s="53"/>
      <c r="N232" s="53"/>
      <c r="O232" s="65"/>
      <c r="P232" s="65"/>
      <c r="Q232" s="65"/>
      <c r="R232" s="65"/>
      <c r="S232" s="65"/>
      <c r="T232" s="65"/>
      <c r="U232" s="65"/>
      <c r="V232" s="65"/>
      <c r="W232" s="67" t="s">
        <v>474</v>
      </c>
      <c r="X232" s="65" t="s">
        <v>473</v>
      </c>
      <c r="Y232" s="67" t="s">
        <v>472</v>
      </c>
      <c r="Z232" s="66" t="s">
        <v>471</v>
      </c>
      <c r="AA232" s="65" t="s">
        <v>501</v>
      </c>
    </row>
    <row r="233" spans="1:27" ht="114.75">
      <c r="A233" s="53">
        <v>226</v>
      </c>
      <c r="B233" s="52" t="s">
        <v>389</v>
      </c>
      <c r="C233" s="53" t="s">
        <v>481</v>
      </c>
      <c r="D233" s="53" t="s">
        <v>697</v>
      </c>
      <c r="E233" s="66" t="s">
        <v>696</v>
      </c>
      <c r="F233" s="68">
        <v>57.586596</v>
      </c>
      <c r="G233" s="68">
        <v>83.770726999999994</v>
      </c>
      <c r="H233" s="65" t="s">
        <v>695</v>
      </c>
      <c r="I233" s="84">
        <v>2.63</v>
      </c>
      <c r="J233" s="53" t="s">
        <v>67</v>
      </c>
      <c r="K233" s="53">
        <v>0.75</v>
      </c>
      <c r="L233" s="53">
        <v>1</v>
      </c>
      <c r="M233" s="53"/>
      <c r="N233" s="53"/>
      <c r="O233" s="65"/>
      <c r="P233" s="65"/>
      <c r="Q233" s="65"/>
      <c r="R233" s="65"/>
      <c r="S233" s="65"/>
      <c r="T233" s="65"/>
      <c r="U233" s="65"/>
      <c r="V233" s="65"/>
      <c r="W233" s="67" t="s">
        <v>474</v>
      </c>
      <c r="X233" s="65" t="s">
        <v>473</v>
      </c>
      <c r="Y233" s="67" t="s">
        <v>472</v>
      </c>
      <c r="Z233" s="66" t="s">
        <v>471</v>
      </c>
      <c r="AA233" s="65" t="s">
        <v>501</v>
      </c>
    </row>
    <row r="234" spans="1:27" ht="114.75">
      <c r="A234" s="53">
        <v>227</v>
      </c>
      <c r="B234" s="52" t="s">
        <v>389</v>
      </c>
      <c r="C234" s="53" t="s">
        <v>481</v>
      </c>
      <c r="D234" s="53" t="s">
        <v>694</v>
      </c>
      <c r="E234" s="66" t="s">
        <v>693</v>
      </c>
      <c r="F234" s="68">
        <v>57.573405999999999</v>
      </c>
      <c r="G234" s="68">
        <v>83.738134000000002</v>
      </c>
      <c r="H234" s="65" t="s">
        <v>692</v>
      </c>
      <c r="I234" s="84">
        <v>2.63</v>
      </c>
      <c r="J234" s="53" t="s">
        <v>67</v>
      </c>
      <c r="K234" s="53">
        <v>0.75</v>
      </c>
      <c r="L234" s="53">
        <v>1</v>
      </c>
      <c r="M234" s="53"/>
      <c r="N234" s="53"/>
      <c r="O234" s="65"/>
      <c r="P234" s="65"/>
      <c r="Q234" s="65"/>
      <c r="R234" s="65"/>
      <c r="S234" s="65"/>
      <c r="T234" s="65"/>
      <c r="U234" s="65"/>
      <c r="V234" s="65"/>
      <c r="W234" s="67" t="s">
        <v>474</v>
      </c>
      <c r="X234" s="65" t="s">
        <v>473</v>
      </c>
      <c r="Y234" s="67" t="s">
        <v>472</v>
      </c>
      <c r="Z234" s="66" t="s">
        <v>471</v>
      </c>
      <c r="AA234" s="65" t="s">
        <v>624</v>
      </c>
    </row>
    <row r="235" spans="1:27" ht="114.75">
      <c r="A235" s="53">
        <v>228</v>
      </c>
      <c r="B235" s="52" t="s">
        <v>389</v>
      </c>
      <c r="C235" s="53" t="s">
        <v>481</v>
      </c>
      <c r="D235" s="53" t="s">
        <v>688</v>
      </c>
      <c r="E235" s="66" t="s">
        <v>691</v>
      </c>
      <c r="F235" s="68">
        <v>57.586855</v>
      </c>
      <c r="G235" s="68">
        <v>83.742514999999997</v>
      </c>
      <c r="H235" s="65" t="s">
        <v>690</v>
      </c>
      <c r="I235" s="84">
        <v>2.63</v>
      </c>
      <c r="J235" s="53" t="s">
        <v>67</v>
      </c>
      <c r="K235" s="53">
        <v>0.75</v>
      </c>
      <c r="L235" s="53">
        <v>1</v>
      </c>
      <c r="M235" s="53"/>
      <c r="N235" s="53"/>
      <c r="O235" s="65"/>
      <c r="P235" s="65"/>
      <c r="Q235" s="65"/>
      <c r="R235" s="65"/>
      <c r="S235" s="65"/>
      <c r="T235" s="65"/>
      <c r="U235" s="65"/>
      <c r="V235" s="65"/>
      <c r="W235" s="67" t="s">
        <v>474</v>
      </c>
      <c r="X235" s="65" t="s">
        <v>473</v>
      </c>
      <c r="Y235" s="67" t="s">
        <v>472</v>
      </c>
      <c r="Z235" s="66" t="s">
        <v>471</v>
      </c>
      <c r="AA235" s="65" t="s">
        <v>689</v>
      </c>
    </row>
    <row r="236" spans="1:27" ht="114.75">
      <c r="A236" s="53">
        <v>229</v>
      </c>
      <c r="B236" s="52" t="s">
        <v>389</v>
      </c>
      <c r="C236" s="53" t="s">
        <v>481</v>
      </c>
      <c r="D236" s="53" t="s">
        <v>688</v>
      </c>
      <c r="E236" s="66">
        <v>67</v>
      </c>
      <c r="F236" s="68">
        <v>57.581882999999998</v>
      </c>
      <c r="G236" s="68">
        <v>83.768043000000006</v>
      </c>
      <c r="H236" s="65" t="s">
        <v>687</v>
      </c>
      <c r="I236" s="84">
        <v>2.63</v>
      </c>
      <c r="J236" s="53" t="s">
        <v>67</v>
      </c>
      <c r="K236" s="53">
        <v>0.75</v>
      </c>
      <c r="L236" s="53">
        <v>1</v>
      </c>
      <c r="M236" s="53"/>
      <c r="N236" s="53"/>
      <c r="O236" s="65"/>
      <c r="P236" s="65"/>
      <c r="Q236" s="65"/>
      <c r="R236" s="65"/>
      <c r="S236" s="65"/>
      <c r="T236" s="65"/>
      <c r="U236" s="65"/>
      <c r="V236" s="65"/>
      <c r="W236" s="67" t="s">
        <v>474</v>
      </c>
      <c r="X236" s="65" t="s">
        <v>473</v>
      </c>
      <c r="Y236" s="67" t="s">
        <v>472</v>
      </c>
      <c r="Z236" s="66" t="s">
        <v>471</v>
      </c>
      <c r="AA236" s="65" t="s">
        <v>686</v>
      </c>
    </row>
    <row r="237" spans="1:27" ht="114.75">
      <c r="A237" s="53">
        <v>230</v>
      </c>
      <c r="B237" s="52" t="s">
        <v>389</v>
      </c>
      <c r="C237" s="53" t="s">
        <v>481</v>
      </c>
      <c r="D237" s="53" t="s">
        <v>685</v>
      </c>
      <c r="E237" s="66">
        <v>26</v>
      </c>
      <c r="F237" s="68">
        <v>57.560336</v>
      </c>
      <c r="G237" s="68">
        <v>83.714011999999997</v>
      </c>
      <c r="H237" s="65" t="s">
        <v>684</v>
      </c>
      <c r="I237" s="84">
        <v>2.63</v>
      </c>
      <c r="J237" s="53" t="s">
        <v>67</v>
      </c>
      <c r="K237" s="53">
        <v>0.75</v>
      </c>
      <c r="L237" s="53">
        <v>1</v>
      </c>
      <c r="M237" s="53"/>
      <c r="N237" s="53"/>
      <c r="O237" s="65"/>
      <c r="P237" s="65"/>
      <c r="Q237" s="65"/>
      <c r="R237" s="65"/>
      <c r="S237" s="65"/>
      <c r="T237" s="65"/>
      <c r="U237" s="65"/>
      <c r="V237" s="65"/>
      <c r="W237" s="67" t="s">
        <v>474</v>
      </c>
      <c r="X237" s="65" t="s">
        <v>473</v>
      </c>
      <c r="Y237" s="67" t="s">
        <v>472</v>
      </c>
      <c r="Z237" s="66" t="s">
        <v>471</v>
      </c>
      <c r="AA237" s="65" t="s">
        <v>683</v>
      </c>
    </row>
    <row r="238" spans="1:27" ht="114.75">
      <c r="A238" s="53">
        <v>231</v>
      </c>
      <c r="B238" s="52" t="s">
        <v>389</v>
      </c>
      <c r="C238" s="53" t="s">
        <v>481</v>
      </c>
      <c r="D238" s="53" t="s">
        <v>682</v>
      </c>
      <c r="E238" s="66">
        <v>10</v>
      </c>
      <c r="F238" s="68">
        <v>57.576676999999997</v>
      </c>
      <c r="G238" s="68">
        <v>83.761578</v>
      </c>
      <c r="H238" s="65" t="s">
        <v>681</v>
      </c>
      <c r="I238" s="84">
        <v>2.63</v>
      </c>
      <c r="J238" s="53" t="s">
        <v>67</v>
      </c>
      <c r="K238" s="53">
        <v>0.75</v>
      </c>
      <c r="L238" s="53">
        <v>1</v>
      </c>
      <c r="M238" s="53"/>
      <c r="N238" s="53"/>
      <c r="O238" s="65"/>
      <c r="P238" s="65"/>
      <c r="Q238" s="65"/>
      <c r="R238" s="65"/>
      <c r="S238" s="65"/>
      <c r="T238" s="65"/>
      <c r="U238" s="65"/>
      <c r="V238" s="65"/>
      <c r="W238" s="67" t="s">
        <v>474</v>
      </c>
      <c r="X238" s="65" t="s">
        <v>473</v>
      </c>
      <c r="Y238" s="67" t="s">
        <v>472</v>
      </c>
      <c r="Z238" s="66" t="s">
        <v>471</v>
      </c>
      <c r="AA238" s="65" t="s">
        <v>680</v>
      </c>
    </row>
    <row r="239" spans="1:27" ht="114.75">
      <c r="A239" s="53">
        <v>232</v>
      </c>
      <c r="B239" s="52" t="s">
        <v>389</v>
      </c>
      <c r="C239" s="53" t="s">
        <v>481</v>
      </c>
      <c r="D239" s="53" t="s">
        <v>653</v>
      </c>
      <c r="E239" s="66">
        <v>2</v>
      </c>
      <c r="F239" s="68">
        <v>57.577967000000001</v>
      </c>
      <c r="G239" s="68">
        <v>83.750557999999998</v>
      </c>
      <c r="H239" s="65" t="s">
        <v>679</v>
      </c>
      <c r="I239" s="84">
        <v>2.63</v>
      </c>
      <c r="J239" s="53" t="s">
        <v>67</v>
      </c>
      <c r="K239" s="53">
        <v>0.75</v>
      </c>
      <c r="L239" s="53">
        <v>1</v>
      </c>
      <c r="M239" s="53"/>
      <c r="N239" s="53"/>
      <c r="O239" s="65"/>
      <c r="P239" s="65"/>
      <c r="Q239" s="65"/>
      <c r="R239" s="65"/>
      <c r="S239" s="65"/>
      <c r="T239" s="65"/>
      <c r="U239" s="65"/>
      <c r="V239" s="65"/>
      <c r="W239" s="67" t="s">
        <v>474</v>
      </c>
      <c r="X239" s="65" t="s">
        <v>473</v>
      </c>
      <c r="Y239" s="67" t="s">
        <v>472</v>
      </c>
      <c r="Z239" s="66" t="s">
        <v>471</v>
      </c>
      <c r="AA239" s="65" t="s">
        <v>501</v>
      </c>
    </row>
    <row r="240" spans="1:27" ht="114.75">
      <c r="A240" s="53">
        <v>233</v>
      </c>
      <c r="B240" s="52" t="s">
        <v>389</v>
      </c>
      <c r="C240" s="53" t="s">
        <v>481</v>
      </c>
      <c r="D240" s="53" t="s">
        <v>653</v>
      </c>
      <c r="E240" s="66" t="s">
        <v>678</v>
      </c>
      <c r="F240" s="68">
        <v>57.578288999999998</v>
      </c>
      <c r="G240" s="68">
        <v>83.748627999999997</v>
      </c>
      <c r="H240" s="65" t="s">
        <v>677</v>
      </c>
      <c r="I240" s="84">
        <v>2.63</v>
      </c>
      <c r="J240" s="53" t="s">
        <v>67</v>
      </c>
      <c r="K240" s="53">
        <v>0.75</v>
      </c>
      <c r="L240" s="53">
        <v>1</v>
      </c>
      <c r="M240" s="53"/>
      <c r="N240" s="53"/>
      <c r="O240" s="65"/>
      <c r="P240" s="65"/>
      <c r="Q240" s="65"/>
      <c r="R240" s="65"/>
      <c r="S240" s="65"/>
      <c r="T240" s="65"/>
      <c r="U240" s="65"/>
      <c r="V240" s="65"/>
      <c r="W240" s="67" t="s">
        <v>474</v>
      </c>
      <c r="X240" s="65" t="s">
        <v>473</v>
      </c>
      <c r="Y240" s="67" t="s">
        <v>472</v>
      </c>
      <c r="Z240" s="66" t="s">
        <v>471</v>
      </c>
      <c r="AA240" s="65" t="s">
        <v>676</v>
      </c>
    </row>
    <row r="241" spans="1:27" ht="114.75">
      <c r="A241" s="53">
        <v>234</v>
      </c>
      <c r="B241" s="52" t="s">
        <v>389</v>
      </c>
      <c r="C241" s="53" t="s">
        <v>481</v>
      </c>
      <c r="D241" s="53" t="s">
        <v>527</v>
      </c>
      <c r="E241" s="66">
        <v>45</v>
      </c>
      <c r="F241" s="68">
        <v>57.591394999999999</v>
      </c>
      <c r="G241" s="68">
        <v>83.760587000000001</v>
      </c>
      <c r="H241" s="65" t="s">
        <v>675</v>
      </c>
      <c r="I241" s="84">
        <v>2.63</v>
      </c>
      <c r="J241" s="53" t="s">
        <v>67</v>
      </c>
      <c r="K241" s="53">
        <v>0.75</v>
      </c>
      <c r="L241" s="53">
        <v>1</v>
      </c>
      <c r="M241" s="53"/>
      <c r="N241" s="53"/>
      <c r="O241" s="65"/>
      <c r="P241" s="65"/>
      <c r="Q241" s="65"/>
      <c r="R241" s="65"/>
      <c r="S241" s="65"/>
      <c r="T241" s="65"/>
      <c r="U241" s="65"/>
      <c r="V241" s="65"/>
      <c r="W241" s="67" t="s">
        <v>474</v>
      </c>
      <c r="X241" s="65" t="s">
        <v>473</v>
      </c>
      <c r="Y241" s="67" t="s">
        <v>472</v>
      </c>
      <c r="Z241" s="66" t="s">
        <v>471</v>
      </c>
      <c r="AA241" s="65" t="s">
        <v>674</v>
      </c>
    </row>
    <row r="242" spans="1:27" ht="114.75">
      <c r="A242" s="53">
        <v>235</v>
      </c>
      <c r="B242" s="52" t="s">
        <v>389</v>
      </c>
      <c r="C242" s="53" t="s">
        <v>481</v>
      </c>
      <c r="D242" s="53" t="s">
        <v>646</v>
      </c>
      <c r="E242" s="66" t="s">
        <v>673</v>
      </c>
      <c r="F242" s="68">
        <v>57.573275000000002</v>
      </c>
      <c r="G242" s="68">
        <v>83.738225</v>
      </c>
      <c r="H242" s="65" t="s">
        <v>672</v>
      </c>
      <c r="I242" s="84">
        <v>2.63</v>
      </c>
      <c r="J242" s="53" t="s">
        <v>67</v>
      </c>
      <c r="K242" s="53">
        <v>0.75</v>
      </c>
      <c r="L242" s="53">
        <v>1</v>
      </c>
      <c r="M242" s="53"/>
      <c r="N242" s="53"/>
      <c r="O242" s="65"/>
      <c r="P242" s="65"/>
      <c r="Q242" s="65"/>
      <c r="R242" s="65"/>
      <c r="S242" s="65"/>
      <c r="T242" s="65"/>
      <c r="U242" s="65"/>
      <c r="V242" s="65"/>
      <c r="W242" s="67" t="s">
        <v>474</v>
      </c>
      <c r="X242" s="65" t="s">
        <v>473</v>
      </c>
      <c r="Y242" s="67" t="s">
        <v>472</v>
      </c>
      <c r="Z242" s="66" t="s">
        <v>471</v>
      </c>
      <c r="AA242" s="65" t="s">
        <v>588</v>
      </c>
    </row>
    <row r="243" spans="1:27" ht="114.75">
      <c r="A243" s="53">
        <v>236</v>
      </c>
      <c r="B243" s="52" t="s">
        <v>389</v>
      </c>
      <c r="C243" s="53" t="s">
        <v>481</v>
      </c>
      <c r="D243" s="53" t="s">
        <v>500</v>
      </c>
      <c r="E243" s="66">
        <v>38</v>
      </c>
      <c r="F243" s="68">
        <v>57.582515999999998</v>
      </c>
      <c r="G243" s="68">
        <v>83.778903999999997</v>
      </c>
      <c r="H243" s="65" t="s">
        <v>671</v>
      </c>
      <c r="I243" s="84">
        <v>2.63</v>
      </c>
      <c r="J243" s="53" t="s">
        <v>67</v>
      </c>
      <c r="K243" s="53">
        <v>0.75</v>
      </c>
      <c r="L243" s="53">
        <v>1</v>
      </c>
      <c r="M243" s="53"/>
      <c r="N243" s="53"/>
      <c r="O243" s="65"/>
      <c r="P243" s="65"/>
      <c r="Q243" s="65"/>
      <c r="R243" s="65"/>
      <c r="S243" s="65"/>
      <c r="T243" s="65"/>
      <c r="U243" s="65"/>
      <c r="V243" s="65"/>
      <c r="W243" s="67" t="s">
        <v>474</v>
      </c>
      <c r="X243" s="65" t="s">
        <v>473</v>
      </c>
      <c r="Y243" s="67" t="s">
        <v>472</v>
      </c>
      <c r="Z243" s="66" t="s">
        <v>471</v>
      </c>
      <c r="AA243" s="65" t="s">
        <v>670</v>
      </c>
    </row>
    <row r="244" spans="1:27" ht="114.75">
      <c r="A244" s="53">
        <v>237</v>
      </c>
      <c r="B244" s="52" t="s">
        <v>389</v>
      </c>
      <c r="C244" s="53" t="s">
        <v>481</v>
      </c>
      <c r="D244" s="53" t="s">
        <v>500</v>
      </c>
      <c r="E244" s="66">
        <v>81</v>
      </c>
      <c r="F244" s="68">
        <v>57.580553000000002</v>
      </c>
      <c r="G244" s="68">
        <v>83.760587000000001</v>
      </c>
      <c r="H244" s="65" t="s">
        <v>669</v>
      </c>
      <c r="I244" s="84">
        <v>2.63</v>
      </c>
      <c r="J244" s="53" t="s">
        <v>67</v>
      </c>
      <c r="K244" s="53">
        <v>0.75</v>
      </c>
      <c r="L244" s="53">
        <v>1</v>
      </c>
      <c r="M244" s="53"/>
      <c r="N244" s="53"/>
      <c r="O244" s="65"/>
      <c r="P244" s="65"/>
      <c r="Q244" s="65"/>
      <c r="R244" s="65"/>
      <c r="S244" s="65"/>
      <c r="T244" s="65"/>
      <c r="U244" s="65"/>
      <c r="V244" s="65"/>
      <c r="W244" s="67" t="s">
        <v>474</v>
      </c>
      <c r="X244" s="65" t="s">
        <v>473</v>
      </c>
      <c r="Y244" s="67" t="s">
        <v>472</v>
      </c>
      <c r="Z244" s="66" t="s">
        <v>471</v>
      </c>
      <c r="AA244" s="65" t="s">
        <v>668</v>
      </c>
    </row>
    <row r="245" spans="1:27" ht="114.75">
      <c r="A245" s="53">
        <v>238</v>
      </c>
      <c r="B245" s="52" t="s">
        <v>389</v>
      </c>
      <c r="C245" s="53" t="s">
        <v>481</v>
      </c>
      <c r="D245" s="53" t="s">
        <v>629</v>
      </c>
      <c r="E245" s="66" t="s">
        <v>667</v>
      </c>
      <c r="F245" s="68">
        <v>57.577648000000003</v>
      </c>
      <c r="G245" s="68">
        <v>83.748540000000006</v>
      </c>
      <c r="H245" s="65" t="s">
        <v>666</v>
      </c>
      <c r="I245" s="84">
        <v>2.63</v>
      </c>
      <c r="J245" s="53" t="s">
        <v>67</v>
      </c>
      <c r="K245" s="53">
        <v>0.75</v>
      </c>
      <c r="L245" s="53">
        <v>1</v>
      </c>
      <c r="M245" s="53"/>
      <c r="N245" s="53"/>
      <c r="O245" s="65"/>
      <c r="P245" s="65"/>
      <c r="Q245" s="65"/>
      <c r="R245" s="65"/>
      <c r="S245" s="65"/>
      <c r="T245" s="65"/>
      <c r="U245" s="65"/>
      <c r="V245" s="65"/>
      <c r="W245" s="67" t="s">
        <v>474</v>
      </c>
      <c r="X245" s="65" t="s">
        <v>473</v>
      </c>
      <c r="Y245" s="67" t="s">
        <v>472</v>
      </c>
      <c r="Z245" s="66" t="s">
        <v>471</v>
      </c>
      <c r="AA245" s="65" t="s">
        <v>501</v>
      </c>
    </row>
    <row r="246" spans="1:27" ht="114.75">
      <c r="A246" s="53">
        <v>239</v>
      </c>
      <c r="B246" s="52" t="s">
        <v>389</v>
      </c>
      <c r="C246" s="53" t="s">
        <v>481</v>
      </c>
      <c r="D246" s="53" t="s">
        <v>626</v>
      </c>
      <c r="E246" s="66">
        <v>12</v>
      </c>
      <c r="F246" s="68">
        <v>57.578592999999998</v>
      </c>
      <c r="G246" s="68">
        <v>83.740616000000003</v>
      </c>
      <c r="H246" s="65" t="s">
        <v>665</v>
      </c>
      <c r="I246" s="84">
        <v>2.63</v>
      </c>
      <c r="J246" s="53" t="s">
        <v>67</v>
      </c>
      <c r="K246" s="53">
        <v>0.75</v>
      </c>
      <c r="L246" s="53">
        <v>1</v>
      </c>
      <c r="M246" s="53"/>
      <c r="N246" s="53"/>
      <c r="O246" s="65"/>
      <c r="P246" s="65"/>
      <c r="Q246" s="65"/>
      <c r="R246" s="65"/>
      <c r="S246" s="65"/>
      <c r="T246" s="65"/>
      <c r="U246" s="65"/>
      <c r="V246" s="65"/>
      <c r="W246" s="67" t="s">
        <v>474</v>
      </c>
      <c r="X246" s="65" t="s">
        <v>473</v>
      </c>
      <c r="Y246" s="67" t="s">
        <v>472</v>
      </c>
      <c r="Z246" s="66" t="s">
        <v>471</v>
      </c>
      <c r="AA246" s="65" t="s">
        <v>636</v>
      </c>
    </row>
    <row r="247" spans="1:27" ht="114.75">
      <c r="A247" s="53">
        <v>240</v>
      </c>
      <c r="B247" s="52" t="s">
        <v>389</v>
      </c>
      <c r="C247" s="53" t="s">
        <v>481</v>
      </c>
      <c r="D247" s="67" t="s">
        <v>500</v>
      </c>
      <c r="E247" s="66" t="s">
        <v>664</v>
      </c>
      <c r="F247" s="68">
        <v>57.582675000000002</v>
      </c>
      <c r="G247" s="68">
        <v>83.786440999999996</v>
      </c>
      <c r="H247" s="65" t="s">
        <v>663</v>
      </c>
      <c r="I247" s="84">
        <v>2.63</v>
      </c>
      <c r="J247" s="53" t="s">
        <v>67</v>
      </c>
      <c r="K247" s="53">
        <v>0.75</v>
      </c>
      <c r="L247" s="53">
        <v>1</v>
      </c>
      <c r="M247" s="53"/>
      <c r="N247" s="53"/>
      <c r="O247" s="65"/>
      <c r="P247" s="65"/>
      <c r="Q247" s="65"/>
      <c r="R247" s="65"/>
      <c r="S247" s="65"/>
      <c r="T247" s="65"/>
      <c r="U247" s="65"/>
      <c r="V247" s="65"/>
      <c r="W247" s="67" t="s">
        <v>474</v>
      </c>
      <c r="X247" s="65" t="s">
        <v>473</v>
      </c>
      <c r="Y247" s="67" t="s">
        <v>472</v>
      </c>
      <c r="Z247" s="66" t="s">
        <v>471</v>
      </c>
      <c r="AA247" s="65" t="s">
        <v>501</v>
      </c>
    </row>
    <row r="248" spans="1:27" ht="114.75">
      <c r="A248" s="53">
        <v>241</v>
      </c>
      <c r="B248" s="52" t="s">
        <v>389</v>
      </c>
      <c r="C248" s="53" t="s">
        <v>481</v>
      </c>
      <c r="D248" s="53" t="s">
        <v>500</v>
      </c>
      <c r="E248" s="66">
        <v>59</v>
      </c>
      <c r="F248" s="68">
        <v>57.581992999999997</v>
      </c>
      <c r="G248" s="68">
        <v>83.771662000000006</v>
      </c>
      <c r="H248" s="65" t="s">
        <v>662</v>
      </c>
      <c r="I248" s="84">
        <v>2.63</v>
      </c>
      <c r="J248" s="53" t="s">
        <v>67</v>
      </c>
      <c r="K248" s="53">
        <v>0.75</v>
      </c>
      <c r="L248" s="53">
        <v>1</v>
      </c>
      <c r="M248" s="53"/>
      <c r="N248" s="53"/>
      <c r="O248" s="65"/>
      <c r="P248" s="65"/>
      <c r="Q248" s="65"/>
      <c r="R248" s="65"/>
      <c r="S248" s="65"/>
      <c r="T248" s="65"/>
      <c r="U248" s="65"/>
      <c r="V248" s="65"/>
      <c r="W248" s="67" t="s">
        <v>474</v>
      </c>
      <c r="X248" s="65" t="s">
        <v>473</v>
      </c>
      <c r="Y248" s="67" t="s">
        <v>472</v>
      </c>
      <c r="Z248" s="66" t="s">
        <v>471</v>
      </c>
      <c r="AA248" s="65" t="s">
        <v>661</v>
      </c>
    </row>
    <row r="249" spans="1:27" ht="114.75">
      <c r="A249" s="53">
        <v>242</v>
      </c>
      <c r="B249" s="52" t="s">
        <v>389</v>
      </c>
      <c r="C249" s="53" t="s">
        <v>481</v>
      </c>
      <c r="D249" s="53" t="s">
        <v>500</v>
      </c>
      <c r="E249" s="66">
        <v>61</v>
      </c>
      <c r="F249" s="68">
        <v>57.582120000000003</v>
      </c>
      <c r="G249" s="68">
        <v>83.769356000000002</v>
      </c>
      <c r="H249" s="65" t="s">
        <v>660</v>
      </c>
      <c r="I249" s="84">
        <v>2.63</v>
      </c>
      <c r="J249" s="53" t="s">
        <v>67</v>
      </c>
      <c r="K249" s="53">
        <v>0.75</v>
      </c>
      <c r="L249" s="53">
        <v>1</v>
      </c>
      <c r="M249" s="53"/>
      <c r="N249" s="53"/>
      <c r="O249" s="65"/>
      <c r="P249" s="65"/>
      <c r="Q249" s="65"/>
      <c r="R249" s="65"/>
      <c r="S249" s="65"/>
      <c r="T249" s="65"/>
      <c r="U249" s="65"/>
      <c r="V249" s="65"/>
      <c r="W249" s="67" t="s">
        <v>474</v>
      </c>
      <c r="X249" s="65" t="s">
        <v>473</v>
      </c>
      <c r="Y249" s="67" t="s">
        <v>472</v>
      </c>
      <c r="Z249" s="66" t="s">
        <v>471</v>
      </c>
      <c r="AA249" s="65" t="s">
        <v>659</v>
      </c>
    </row>
    <row r="250" spans="1:27" ht="114.75">
      <c r="A250" s="53">
        <v>243</v>
      </c>
      <c r="B250" s="52" t="s">
        <v>389</v>
      </c>
      <c r="C250" s="53" t="s">
        <v>481</v>
      </c>
      <c r="D250" s="53" t="s">
        <v>500</v>
      </c>
      <c r="E250" s="66" t="s">
        <v>658</v>
      </c>
      <c r="F250" s="68">
        <v>57.587390999999997</v>
      </c>
      <c r="G250" s="68">
        <v>83.741766999999996</v>
      </c>
      <c r="H250" s="65" t="s">
        <v>657</v>
      </c>
      <c r="I250" s="84">
        <v>2.63</v>
      </c>
      <c r="J250" s="53" t="s">
        <v>67</v>
      </c>
      <c r="K250" s="53">
        <v>0.75</v>
      </c>
      <c r="L250" s="53">
        <v>1</v>
      </c>
      <c r="M250" s="53"/>
      <c r="N250" s="53"/>
      <c r="O250" s="65"/>
      <c r="P250" s="65"/>
      <c r="Q250" s="65"/>
      <c r="R250" s="65"/>
      <c r="S250" s="65"/>
      <c r="T250" s="65"/>
      <c r="U250" s="65"/>
      <c r="V250" s="65"/>
      <c r="W250" s="67" t="s">
        <v>474</v>
      </c>
      <c r="X250" s="65" t="s">
        <v>473</v>
      </c>
      <c r="Y250" s="67" t="s">
        <v>472</v>
      </c>
      <c r="Z250" s="66" t="s">
        <v>471</v>
      </c>
      <c r="AA250" s="65" t="s">
        <v>656</v>
      </c>
    </row>
    <row r="251" spans="1:27" ht="114.75">
      <c r="A251" s="53">
        <v>244</v>
      </c>
      <c r="B251" s="52" t="s">
        <v>389</v>
      </c>
      <c r="C251" s="53" t="s">
        <v>481</v>
      </c>
      <c r="D251" s="53" t="s">
        <v>655</v>
      </c>
      <c r="E251" s="66">
        <v>1</v>
      </c>
      <c r="F251" s="68">
        <v>57.581775</v>
      </c>
      <c r="G251" s="68">
        <v>83.782666000000006</v>
      </c>
      <c r="H251" s="65" t="s">
        <v>654</v>
      </c>
      <c r="I251" s="84">
        <v>2.63</v>
      </c>
      <c r="J251" s="53" t="s">
        <v>67</v>
      </c>
      <c r="K251" s="53">
        <v>0.75</v>
      </c>
      <c r="L251" s="53">
        <v>1</v>
      </c>
      <c r="M251" s="53"/>
      <c r="N251" s="53"/>
      <c r="O251" s="65"/>
      <c r="P251" s="65"/>
      <c r="Q251" s="65"/>
      <c r="R251" s="65"/>
      <c r="S251" s="65"/>
      <c r="T251" s="65"/>
      <c r="U251" s="65"/>
      <c r="V251" s="65"/>
      <c r="W251" s="67" t="s">
        <v>474</v>
      </c>
      <c r="X251" s="65" t="s">
        <v>473</v>
      </c>
      <c r="Y251" s="67" t="s">
        <v>472</v>
      </c>
      <c r="Z251" s="66" t="s">
        <v>471</v>
      </c>
      <c r="AA251" s="65" t="s">
        <v>501</v>
      </c>
    </row>
    <row r="252" spans="1:27" ht="114.75">
      <c r="A252" s="53">
        <v>245</v>
      </c>
      <c r="B252" s="52" t="s">
        <v>389</v>
      </c>
      <c r="C252" s="53" t="s">
        <v>481</v>
      </c>
      <c r="D252" s="53" t="s">
        <v>653</v>
      </c>
      <c r="E252" s="66">
        <v>14</v>
      </c>
      <c r="F252" s="68">
        <v>57.581162999999997</v>
      </c>
      <c r="G252" s="68">
        <v>83.748836999999995</v>
      </c>
      <c r="H252" s="65" t="s">
        <v>652</v>
      </c>
      <c r="I252" s="84">
        <v>2.63</v>
      </c>
      <c r="J252" s="53" t="s">
        <v>67</v>
      </c>
      <c r="K252" s="53">
        <v>0.75</v>
      </c>
      <c r="L252" s="53">
        <v>1</v>
      </c>
      <c r="M252" s="53"/>
      <c r="N252" s="53"/>
      <c r="O252" s="65"/>
      <c r="P252" s="65"/>
      <c r="Q252" s="65"/>
      <c r="R252" s="65"/>
      <c r="S252" s="65"/>
      <c r="T252" s="65"/>
      <c r="U252" s="65"/>
      <c r="V252" s="65"/>
      <c r="W252" s="67" t="s">
        <v>474</v>
      </c>
      <c r="X252" s="65" t="s">
        <v>473</v>
      </c>
      <c r="Y252" s="67" t="s">
        <v>472</v>
      </c>
      <c r="Z252" s="66" t="s">
        <v>471</v>
      </c>
      <c r="AA252" s="65" t="s">
        <v>620</v>
      </c>
    </row>
    <row r="253" spans="1:27" ht="114.75">
      <c r="A253" s="53">
        <v>246</v>
      </c>
      <c r="B253" s="52" t="s">
        <v>389</v>
      </c>
      <c r="C253" s="53" t="s">
        <v>481</v>
      </c>
      <c r="D253" s="53" t="s">
        <v>649</v>
      </c>
      <c r="E253" s="66">
        <v>6</v>
      </c>
      <c r="F253" s="68">
        <v>57.586320000000001</v>
      </c>
      <c r="G253" s="68">
        <v>83.754904999999994</v>
      </c>
      <c r="H253" s="65" t="s">
        <v>651</v>
      </c>
      <c r="I253" s="84">
        <v>2.63</v>
      </c>
      <c r="J253" s="53" t="s">
        <v>67</v>
      </c>
      <c r="K253" s="53">
        <v>0.75</v>
      </c>
      <c r="L253" s="53">
        <v>1</v>
      </c>
      <c r="M253" s="53"/>
      <c r="N253" s="53"/>
      <c r="O253" s="65"/>
      <c r="P253" s="65"/>
      <c r="Q253" s="65"/>
      <c r="R253" s="65"/>
      <c r="S253" s="65"/>
      <c r="T253" s="65"/>
      <c r="U253" s="65"/>
      <c r="V253" s="65"/>
      <c r="W253" s="67" t="s">
        <v>474</v>
      </c>
      <c r="X253" s="65" t="s">
        <v>473</v>
      </c>
      <c r="Y253" s="67" t="s">
        <v>472</v>
      </c>
      <c r="Z253" s="66" t="s">
        <v>471</v>
      </c>
      <c r="AA253" s="65" t="s">
        <v>650</v>
      </c>
    </row>
    <row r="254" spans="1:27" ht="114.75">
      <c r="A254" s="53">
        <v>247</v>
      </c>
      <c r="B254" s="52" t="s">
        <v>389</v>
      </c>
      <c r="C254" s="53" t="s">
        <v>481</v>
      </c>
      <c r="D254" s="53" t="s">
        <v>649</v>
      </c>
      <c r="E254" s="66" t="s">
        <v>610</v>
      </c>
      <c r="F254" s="68">
        <v>57.588244000000003</v>
      </c>
      <c r="G254" s="68">
        <v>83.755022999999994</v>
      </c>
      <c r="H254" s="65" t="s">
        <v>648</v>
      </c>
      <c r="I254" s="84">
        <v>2.63</v>
      </c>
      <c r="J254" s="53" t="s">
        <v>67</v>
      </c>
      <c r="K254" s="53">
        <v>0.75</v>
      </c>
      <c r="L254" s="53">
        <v>1</v>
      </c>
      <c r="M254" s="53"/>
      <c r="N254" s="53"/>
      <c r="O254" s="65"/>
      <c r="P254" s="65"/>
      <c r="Q254" s="65"/>
      <c r="R254" s="65"/>
      <c r="S254" s="65"/>
      <c r="T254" s="65"/>
      <c r="U254" s="65"/>
      <c r="V254" s="65"/>
      <c r="W254" s="67" t="s">
        <v>474</v>
      </c>
      <c r="X254" s="65" t="s">
        <v>473</v>
      </c>
      <c r="Y254" s="67" t="s">
        <v>472</v>
      </c>
      <c r="Z254" s="66" t="s">
        <v>471</v>
      </c>
      <c r="AA254" s="65" t="s">
        <v>647</v>
      </c>
    </row>
    <row r="255" spans="1:27" ht="114.75">
      <c r="A255" s="53">
        <v>248</v>
      </c>
      <c r="B255" s="52" t="s">
        <v>389</v>
      </c>
      <c r="C255" s="53" t="s">
        <v>481</v>
      </c>
      <c r="D255" s="53" t="s">
        <v>646</v>
      </c>
      <c r="E255" s="66">
        <v>19</v>
      </c>
      <c r="F255" s="68">
        <v>57.574640000000002</v>
      </c>
      <c r="G255" s="68">
        <v>83.736917000000005</v>
      </c>
      <c r="H255" s="65" t="s">
        <v>645</v>
      </c>
      <c r="I255" s="84">
        <v>2.63</v>
      </c>
      <c r="J255" s="53" t="s">
        <v>67</v>
      </c>
      <c r="K255" s="53">
        <v>0.75</v>
      </c>
      <c r="L255" s="53">
        <v>1</v>
      </c>
      <c r="M255" s="53"/>
      <c r="N255" s="53"/>
      <c r="O255" s="65"/>
      <c r="P255" s="65"/>
      <c r="Q255" s="65"/>
      <c r="R255" s="65"/>
      <c r="S255" s="65"/>
      <c r="T255" s="65"/>
      <c r="U255" s="65"/>
      <c r="V255" s="65"/>
      <c r="W255" s="67" t="s">
        <v>474</v>
      </c>
      <c r="X255" s="65" t="s">
        <v>473</v>
      </c>
      <c r="Y255" s="67" t="s">
        <v>472</v>
      </c>
      <c r="Z255" s="66" t="s">
        <v>471</v>
      </c>
      <c r="AA255" s="65" t="s">
        <v>603</v>
      </c>
    </row>
    <row r="256" spans="1:27" ht="114.75">
      <c r="A256" s="53">
        <v>249</v>
      </c>
      <c r="B256" s="52" t="s">
        <v>389</v>
      </c>
      <c r="C256" s="53" t="s">
        <v>481</v>
      </c>
      <c r="D256" s="53" t="s">
        <v>644</v>
      </c>
      <c r="E256" s="66">
        <v>3</v>
      </c>
      <c r="F256" s="68">
        <v>57.587772000000001</v>
      </c>
      <c r="G256" s="68">
        <v>83.743528999999995</v>
      </c>
      <c r="H256" s="65" t="s">
        <v>643</v>
      </c>
      <c r="I256" s="84">
        <v>2.63</v>
      </c>
      <c r="J256" s="53" t="s">
        <v>67</v>
      </c>
      <c r="K256" s="53">
        <v>0.75</v>
      </c>
      <c r="L256" s="53">
        <v>1</v>
      </c>
      <c r="M256" s="53"/>
      <c r="N256" s="53"/>
      <c r="O256" s="65"/>
      <c r="P256" s="65"/>
      <c r="Q256" s="65"/>
      <c r="R256" s="65"/>
      <c r="S256" s="65"/>
      <c r="T256" s="65"/>
      <c r="U256" s="65"/>
      <c r="V256" s="65"/>
      <c r="W256" s="67" t="s">
        <v>474</v>
      </c>
      <c r="X256" s="65" t="s">
        <v>473</v>
      </c>
      <c r="Y256" s="67" t="s">
        <v>472</v>
      </c>
      <c r="Z256" s="66" t="s">
        <v>471</v>
      </c>
      <c r="AA256" s="65" t="s">
        <v>501</v>
      </c>
    </row>
    <row r="257" spans="1:27" ht="114.75">
      <c r="A257" s="53">
        <v>250</v>
      </c>
      <c r="B257" s="52" t="s">
        <v>389</v>
      </c>
      <c r="C257" s="53" t="s">
        <v>481</v>
      </c>
      <c r="D257" s="67" t="s">
        <v>642</v>
      </c>
      <c r="E257" s="66">
        <v>1</v>
      </c>
      <c r="F257" s="68">
        <v>57.57517</v>
      </c>
      <c r="G257" s="68">
        <v>83.785230999999996</v>
      </c>
      <c r="H257" s="65" t="s">
        <v>641</v>
      </c>
      <c r="I257" s="84">
        <v>2.63</v>
      </c>
      <c r="J257" s="53" t="s">
        <v>67</v>
      </c>
      <c r="K257" s="53">
        <v>0.75</v>
      </c>
      <c r="L257" s="53">
        <v>1</v>
      </c>
      <c r="M257" s="53"/>
      <c r="N257" s="53"/>
      <c r="O257" s="65"/>
      <c r="P257" s="65"/>
      <c r="Q257" s="65"/>
      <c r="R257" s="65"/>
      <c r="S257" s="65"/>
      <c r="T257" s="65"/>
      <c r="U257" s="65"/>
      <c r="V257" s="65"/>
      <c r="W257" s="67" t="s">
        <v>474</v>
      </c>
      <c r="X257" s="65" t="s">
        <v>473</v>
      </c>
      <c r="Y257" s="67" t="s">
        <v>472</v>
      </c>
      <c r="Z257" s="66" t="s">
        <v>471</v>
      </c>
      <c r="AA257" s="65" t="s">
        <v>501</v>
      </c>
    </row>
    <row r="258" spans="1:27" ht="114.75">
      <c r="A258" s="53">
        <v>251</v>
      </c>
      <c r="B258" s="52" t="s">
        <v>389</v>
      </c>
      <c r="C258" s="53" t="s">
        <v>481</v>
      </c>
      <c r="D258" s="53" t="s">
        <v>527</v>
      </c>
      <c r="E258" s="66" t="s">
        <v>640</v>
      </c>
      <c r="F258" s="68">
        <v>57.587141000000003</v>
      </c>
      <c r="G258" s="68">
        <v>83.762280000000004</v>
      </c>
      <c r="H258" s="65" t="s">
        <v>639</v>
      </c>
      <c r="I258" s="84">
        <v>2.63</v>
      </c>
      <c r="J258" s="53" t="s">
        <v>67</v>
      </c>
      <c r="K258" s="53">
        <v>0.75</v>
      </c>
      <c r="L258" s="53">
        <v>1</v>
      </c>
      <c r="M258" s="53"/>
      <c r="N258" s="53"/>
      <c r="O258" s="65"/>
      <c r="P258" s="65"/>
      <c r="Q258" s="65"/>
      <c r="R258" s="65"/>
      <c r="S258" s="65"/>
      <c r="T258" s="65"/>
      <c r="U258" s="65"/>
      <c r="V258" s="65"/>
      <c r="W258" s="67" t="s">
        <v>474</v>
      </c>
      <c r="X258" s="65" t="s">
        <v>473</v>
      </c>
      <c r="Y258" s="67" t="s">
        <v>472</v>
      </c>
      <c r="Z258" s="66" t="s">
        <v>471</v>
      </c>
      <c r="AA258" s="65" t="s">
        <v>638</v>
      </c>
    </row>
    <row r="259" spans="1:27" ht="114.75">
      <c r="A259" s="53">
        <v>252</v>
      </c>
      <c r="B259" s="52" t="s">
        <v>389</v>
      </c>
      <c r="C259" s="53" t="s">
        <v>481</v>
      </c>
      <c r="D259" s="53" t="s">
        <v>515</v>
      </c>
      <c r="E259" s="66">
        <v>12</v>
      </c>
      <c r="F259" s="68">
        <v>57.584482000000001</v>
      </c>
      <c r="G259" s="68">
        <v>83.739552000000003</v>
      </c>
      <c r="H259" s="65" t="s">
        <v>637</v>
      </c>
      <c r="I259" s="84">
        <v>2.63</v>
      </c>
      <c r="J259" s="53" t="s">
        <v>67</v>
      </c>
      <c r="K259" s="53">
        <v>0.75</v>
      </c>
      <c r="L259" s="53">
        <v>1</v>
      </c>
      <c r="M259" s="53"/>
      <c r="N259" s="53"/>
      <c r="O259" s="65"/>
      <c r="P259" s="65"/>
      <c r="Q259" s="65"/>
      <c r="R259" s="65"/>
      <c r="S259" s="65"/>
      <c r="T259" s="65"/>
      <c r="U259" s="65"/>
      <c r="V259" s="65"/>
      <c r="W259" s="67" t="s">
        <v>474</v>
      </c>
      <c r="X259" s="65" t="s">
        <v>473</v>
      </c>
      <c r="Y259" s="67" t="s">
        <v>472</v>
      </c>
      <c r="Z259" s="66" t="s">
        <v>471</v>
      </c>
      <c r="AA259" s="65" t="s">
        <v>636</v>
      </c>
    </row>
    <row r="260" spans="1:27" ht="114.75">
      <c r="A260" s="53">
        <v>253</v>
      </c>
      <c r="B260" s="52" t="s">
        <v>389</v>
      </c>
      <c r="C260" s="53" t="s">
        <v>481</v>
      </c>
      <c r="D260" s="53" t="s">
        <v>515</v>
      </c>
      <c r="E260" s="66">
        <v>37</v>
      </c>
      <c r="F260" s="68">
        <v>57.584431000000002</v>
      </c>
      <c r="G260" s="68">
        <v>83.735349999999997</v>
      </c>
      <c r="H260" s="65" t="s">
        <v>635</v>
      </c>
      <c r="I260" s="84">
        <v>2.63</v>
      </c>
      <c r="J260" s="53" t="s">
        <v>67</v>
      </c>
      <c r="K260" s="53">
        <v>0.75</v>
      </c>
      <c r="L260" s="53">
        <v>1</v>
      </c>
      <c r="M260" s="53"/>
      <c r="N260" s="53"/>
      <c r="O260" s="65"/>
      <c r="P260" s="65"/>
      <c r="Q260" s="65"/>
      <c r="R260" s="65"/>
      <c r="S260" s="65"/>
      <c r="T260" s="65"/>
      <c r="U260" s="65"/>
      <c r="V260" s="65"/>
      <c r="W260" s="67" t="s">
        <v>474</v>
      </c>
      <c r="X260" s="65" t="s">
        <v>473</v>
      </c>
      <c r="Y260" s="67" t="s">
        <v>472</v>
      </c>
      <c r="Z260" s="66" t="s">
        <v>471</v>
      </c>
      <c r="AA260" s="65" t="s">
        <v>634</v>
      </c>
    </row>
    <row r="261" spans="1:27" ht="114.75">
      <c r="A261" s="53">
        <v>254</v>
      </c>
      <c r="B261" s="52" t="s">
        <v>389</v>
      </c>
      <c r="C261" s="53" t="s">
        <v>481</v>
      </c>
      <c r="D261" s="53" t="s">
        <v>631</v>
      </c>
      <c r="E261" s="66">
        <v>3</v>
      </c>
      <c r="F261" s="68">
        <v>57.580126999999997</v>
      </c>
      <c r="G261" s="68">
        <v>83.766924000000003</v>
      </c>
      <c r="H261" s="65" t="s">
        <v>633</v>
      </c>
      <c r="I261" s="84">
        <v>2.63</v>
      </c>
      <c r="J261" s="53" t="s">
        <v>67</v>
      </c>
      <c r="K261" s="53">
        <v>0.75</v>
      </c>
      <c r="L261" s="53">
        <v>1</v>
      </c>
      <c r="M261" s="53"/>
      <c r="N261" s="53"/>
      <c r="O261" s="65"/>
      <c r="P261" s="65"/>
      <c r="Q261" s="65"/>
      <c r="R261" s="65"/>
      <c r="S261" s="65"/>
      <c r="T261" s="65"/>
      <c r="U261" s="65"/>
      <c r="V261" s="65"/>
      <c r="W261" s="67" t="s">
        <v>474</v>
      </c>
      <c r="X261" s="65" t="s">
        <v>473</v>
      </c>
      <c r="Y261" s="67" t="s">
        <v>472</v>
      </c>
      <c r="Z261" s="66" t="s">
        <v>471</v>
      </c>
      <c r="AA261" s="65" t="s">
        <v>501</v>
      </c>
    </row>
    <row r="262" spans="1:27" ht="114.75">
      <c r="A262" s="53">
        <v>255</v>
      </c>
      <c r="B262" s="52" t="s">
        <v>389</v>
      </c>
      <c r="C262" s="53" t="s">
        <v>481</v>
      </c>
      <c r="D262" s="53" t="s">
        <v>631</v>
      </c>
      <c r="E262" s="66">
        <v>6</v>
      </c>
      <c r="F262" s="68">
        <v>57.580393999999998</v>
      </c>
      <c r="G262" s="68">
        <v>83.766972999999993</v>
      </c>
      <c r="H262" s="65" t="s">
        <v>632</v>
      </c>
      <c r="I262" s="84">
        <v>2.63</v>
      </c>
      <c r="J262" s="53" t="s">
        <v>67</v>
      </c>
      <c r="K262" s="53">
        <v>0.75</v>
      </c>
      <c r="L262" s="53">
        <v>1</v>
      </c>
      <c r="M262" s="53"/>
      <c r="N262" s="53"/>
      <c r="O262" s="65"/>
      <c r="P262" s="65"/>
      <c r="Q262" s="65"/>
      <c r="R262" s="65"/>
      <c r="S262" s="65"/>
      <c r="T262" s="65"/>
      <c r="U262" s="65"/>
      <c r="V262" s="65"/>
      <c r="W262" s="67" t="s">
        <v>474</v>
      </c>
      <c r="X262" s="65" t="s">
        <v>473</v>
      </c>
      <c r="Y262" s="67" t="s">
        <v>472</v>
      </c>
      <c r="Z262" s="66" t="s">
        <v>471</v>
      </c>
      <c r="AA262" s="65" t="s">
        <v>551</v>
      </c>
    </row>
    <row r="263" spans="1:27" ht="114.75">
      <c r="A263" s="53">
        <v>256</v>
      </c>
      <c r="B263" s="52" t="s">
        <v>389</v>
      </c>
      <c r="C263" s="53" t="s">
        <v>481</v>
      </c>
      <c r="D263" s="53" t="s">
        <v>631</v>
      </c>
      <c r="E263" s="66">
        <v>9</v>
      </c>
      <c r="F263" s="68">
        <v>57.580078999999998</v>
      </c>
      <c r="G263" s="68">
        <v>83.765648999999996</v>
      </c>
      <c r="H263" s="65" t="s">
        <v>630</v>
      </c>
      <c r="I263" s="84">
        <v>2.63</v>
      </c>
      <c r="J263" s="53" t="s">
        <v>67</v>
      </c>
      <c r="K263" s="53">
        <v>0.75</v>
      </c>
      <c r="L263" s="53">
        <v>1</v>
      </c>
      <c r="M263" s="53"/>
      <c r="N263" s="53"/>
      <c r="O263" s="65"/>
      <c r="P263" s="65"/>
      <c r="Q263" s="65"/>
      <c r="R263" s="65"/>
      <c r="S263" s="65"/>
      <c r="T263" s="65"/>
      <c r="U263" s="65"/>
      <c r="V263" s="65"/>
      <c r="W263" s="67" t="s">
        <v>474</v>
      </c>
      <c r="X263" s="65" t="s">
        <v>473</v>
      </c>
      <c r="Y263" s="67" t="s">
        <v>472</v>
      </c>
      <c r="Z263" s="66" t="s">
        <v>471</v>
      </c>
      <c r="AA263" s="65" t="s">
        <v>563</v>
      </c>
    </row>
    <row r="264" spans="1:27" ht="114.75">
      <c r="A264" s="53">
        <v>257</v>
      </c>
      <c r="B264" s="52" t="s">
        <v>389</v>
      </c>
      <c r="C264" s="53" t="s">
        <v>481</v>
      </c>
      <c r="D264" s="53" t="s">
        <v>629</v>
      </c>
      <c r="E264" s="66">
        <v>12</v>
      </c>
      <c r="F264" s="68">
        <v>57.575831000000001</v>
      </c>
      <c r="G264" s="68">
        <v>83.746853999999999</v>
      </c>
      <c r="H264" s="65" t="s">
        <v>628</v>
      </c>
      <c r="I264" s="84">
        <v>2.63</v>
      </c>
      <c r="J264" s="53" t="s">
        <v>67</v>
      </c>
      <c r="K264" s="53">
        <v>0.75</v>
      </c>
      <c r="L264" s="53">
        <v>1</v>
      </c>
      <c r="M264" s="53"/>
      <c r="N264" s="53"/>
      <c r="O264" s="65"/>
      <c r="P264" s="65"/>
      <c r="Q264" s="65"/>
      <c r="R264" s="65"/>
      <c r="S264" s="65"/>
      <c r="T264" s="65"/>
      <c r="U264" s="65"/>
      <c r="V264" s="65"/>
      <c r="W264" s="67" t="s">
        <v>474</v>
      </c>
      <c r="X264" s="65" t="s">
        <v>473</v>
      </c>
      <c r="Y264" s="67" t="s">
        <v>472</v>
      </c>
      <c r="Z264" s="66" t="s">
        <v>471</v>
      </c>
      <c r="AA264" s="65" t="s">
        <v>627</v>
      </c>
    </row>
    <row r="265" spans="1:27" ht="114.75">
      <c r="A265" s="53">
        <v>258</v>
      </c>
      <c r="B265" s="52" t="s">
        <v>389</v>
      </c>
      <c r="C265" s="53" t="s">
        <v>481</v>
      </c>
      <c r="D265" s="53" t="s">
        <v>626</v>
      </c>
      <c r="E265" s="66">
        <v>7</v>
      </c>
      <c r="F265" s="68">
        <v>57.579222999999999</v>
      </c>
      <c r="G265" s="68">
        <v>83.741701000000006</v>
      </c>
      <c r="H265" s="70" t="s">
        <v>625</v>
      </c>
      <c r="I265" s="84">
        <v>2.63</v>
      </c>
      <c r="J265" s="53" t="s">
        <v>67</v>
      </c>
      <c r="K265" s="53">
        <v>0.75</v>
      </c>
      <c r="L265" s="53">
        <v>1</v>
      </c>
      <c r="M265" s="53"/>
      <c r="N265" s="53"/>
      <c r="O265" s="65"/>
      <c r="P265" s="65"/>
      <c r="Q265" s="65"/>
      <c r="R265" s="65"/>
      <c r="S265" s="65"/>
      <c r="T265" s="65"/>
      <c r="U265" s="65"/>
      <c r="V265" s="65"/>
      <c r="W265" s="67" t="s">
        <v>474</v>
      </c>
      <c r="X265" s="65" t="s">
        <v>473</v>
      </c>
      <c r="Y265" s="67" t="s">
        <v>472</v>
      </c>
      <c r="Z265" s="66" t="s">
        <v>471</v>
      </c>
      <c r="AA265" s="65" t="s">
        <v>624</v>
      </c>
    </row>
    <row r="266" spans="1:27" ht="114.75">
      <c r="A266" s="53">
        <v>259</v>
      </c>
      <c r="B266" s="52" t="s">
        <v>389</v>
      </c>
      <c r="C266" s="53" t="s">
        <v>481</v>
      </c>
      <c r="D266" s="53" t="s">
        <v>623</v>
      </c>
      <c r="E266" s="66">
        <v>6</v>
      </c>
      <c r="F266" s="68">
        <v>57.573126000000002</v>
      </c>
      <c r="G266" s="68">
        <v>83.746073999999993</v>
      </c>
      <c r="H266" s="65" t="s">
        <v>622</v>
      </c>
      <c r="I266" s="84">
        <v>2.63</v>
      </c>
      <c r="J266" s="53" t="s">
        <v>67</v>
      </c>
      <c r="K266" s="53">
        <v>0.75</v>
      </c>
      <c r="L266" s="53">
        <v>1</v>
      </c>
      <c r="M266" s="53"/>
      <c r="N266" s="53"/>
      <c r="O266" s="65"/>
      <c r="P266" s="65"/>
      <c r="Q266" s="65"/>
      <c r="R266" s="65"/>
      <c r="S266" s="65"/>
      <c r="T266" s="65"/>
      <c r="U266" s="65"/>
      <c r="V266" s="65"/>
      <c r="W266" s="67" t="s">
        <v>474</v>
      </c>
      <c r="X266" s="65" t="s">
        <v>473</v>
      </c>
      <c r="Y266" s="67" t="s">
        <v>472</v>
      </c>
      <c r="Z266" s="66" t="s">
        <v>471</v>
      </c>
      <c r="AA266" s="65" t="s">
        <v>521</v>
      </c>
    </row>
    <row r="267" spans="1:27" ht="114.75">
      <c r="A267" s="53">
        <v>260</v>
      </c>
      <c r="B267" s="52" t="s">
        <v>389</v>
      </c>
      <c r="C267" s="53" t="s">
        <v>481</v>
      </c>
      <c r="D267" s="67" t="s">
        <v>520</v>
      </c>
      <c r="E267" s="66" t="s">
        <v>610</v>
      </c>
      <c r="F267" s="68">
        <v>57.576545000000003</v>
      </c>
      <c r="G267" s="68">
        <v>83.793830999999997</v>
      </c>
      <c r="H267" s="65" t="s">
        <v>621</v>
      </c>
      <c r="I267" s="84">
        <v>2.63</v>
      </c>
      <c r="J267" s="53" t="s">
        <v>67</v>
      </c>
      <c r="K267" s="53">
        <v>0.75</v>
      </c>
      <c r="L267" s="53">
        <v>1</v>
      </c>
      <c r="M267" s="53"/>
      <c r="N267" s="53"/>
      <c r="O267" s="65"/>
      <c r="P267" s="65"/>
      <c r="Q267" s="65"/>
      <c r="R267" s="65"/>
      <c r="S267" s="65"/>
      <c r="T267" s="65"/>
      <c r="U267" s="65"/>
      <c r="V267" s="65"/>
      <c r="W267" s="67" t="s">
        <v>474</v>
      </c>
      <c r="X267" s="65" t="s">
        <v>473</v>
      </c>
      <c r="Y267" s="67" t="s">
        <v>472</v>
      </c>
      <c r="Z267" s="66" t="s">
        <v>471</v>
      </c>
      <c r="AA267" s="65" t="s">
        <v>620</v>
      </c>
    </row>
    <row r="268" spans="1:27" ht="114.75">
      <c r="A268" s="53">
        <v>261</v>
      </c>
      <c r="B268" s="52" t="s">
        <v>389</v>
      </c>
      <c r="C268" s="53" t="s">
        <v>481</v>
      </c>
      <c r="D268" s="67" t="s">
        <v>520</v>
      </c>
      <c r="E268" s="66" t="s">
        <v>619</v>
      </c>
      <c r="F268" s="68">
        <v>57.575566999999999</v>
      </c>
      <c r="G268" s="68">
        <v>83.789366999999999</v>
      </c>
      <c r="H268" s="65" t="s">
        <v>618</v>
      </c>
      <c r="I268" s="84">
        <v>2.63</v>
      </c>
      <c r="J268" s="53" t="s">
        <v>67</v>
      </c>
      <c r="K268" s="53">
        <v>0.75</v>
      </c>
      <c r="L268" s="53">
        <v>1</v>
      </c>
      <c r="M268" s="53"/>
      <c r="N268" s="53"/>
      <c r="O268" s="65"/>
      <c r="P268" s="65"/>
      <c r="Q268" s="65"/>
      <c r="R268" s="65"/>
      <c r="S268" s="65"/>
      <c r="T268" s="65"/>
      <c r="U268" s="65"/>
      <c r="V268" s="65"/>
      <c r="W268" s="67" t="s">
        <v>474</v>
      </c>
      <c r="X268" s="65" t="s">
        <v>473</v>
      </c>
      <c r="Y268" s="67" t="s">
        <v>472</v>
      </c>
      <c r="Z268" s="66" t="s">
        <v>471</v>
      </c>
      <c r="AA268" s="65" t="s">
        <v>501</v>
      </c>
    </row>
    <row r="269" spans="1:27" ht="114.75">
      <c r="A269" s="53">
        <v>262</v>
      </c>
      <c r="B269" s="52" t="s">
        <v>389</v>
      </c>
      <c r="C269" s="53" t="s">
        <v>481</v>
      </c>
      <c r="D269" s="67" t="s">
        <v>617</v>
      </c>
      <c r="E269" s="66">
        <v>40</v>
      </c>
      <c r="F269" s="68">
        <v>57.581006000000002</v>
      </c>
      <c r="G269" s="68">
        <v>83.773131000000006</v>
      </c>
      <c r="H269" s="65" t="s">
        <v>616</v>
      </c>
      <c r="I269" s="84">
        <v>2.63</v>
      </c>
      <c r="J269" s="53" t="s">
        <v>67</v>
      </c>
      <c r="K269" s="53">
        <v>0.75</v>
      </c>
      <c r="L269" s="53">
        <v>1</v>
      </c>
      <c r="M269" s="53"/>
      <c r="N269" s="53"/>
      <c r="O269" s="65"/>
      <c r="P269" s="65"/>
      <c r="Q269" s="65"/>
      <c r="R269" s="65"/>
      <c r="S269" s="65"/>
      <c r="T269" s="65"/>
      <c r="U269" s="65"/>
      <c r="V269" s="65"/>
      <c r="W269" s="67" t="s">
        <v>474</v>
      </c>
      <c r="X269" s="65" t="s">
        <v>473</v>
      </c>
      <c r="Y269" s="67" t="s">
        <v>472</v>
      </c>
      <c r="Z269" s="66" t="s">
        <v>471</v>
      </c>
      <c r="AA269" s="65" t="s">
        <v>615</v>
      </c>
    </row>
    <row r="270" spans="1:27" ht="114.75">
      <c r="A270" s="53">
        <v>263</v>
      </c>
      <c r="B270" s="52" t="s">
        <v>389</v>
      </c>
      <c r="C270" s="53" t="s">
        <v>481</v>
      </c>
      <c r="D270" s="67" t="s">
        <v>614</v>
      </c>
      <c r="E270" s="66">
        <v>13</v>
      </c>
      <c r="F270" s="68">
        <v>57.573757999999998</v>
      </c>
      <c r="G270" s="68">
        <v>83.760383000000004</v>
      </c>
      <c r="H270" s="65" t="s">
        <v>613</v>
      </c>
      <c r="I270" s="84">
        <v>2.63</v>
      </c>
      <c r="J270" s="53" t="s">
        <v>67</v>
      </c>
      <c r="K270" s="53">
        <v>0.75</v>
      </c>
      <c r="L270" s="53">
        <v>1</v>
      </c>
      <c r="M270" s="53"/>
      <c r="N270" s="53"/>
      <c r="O270" s="65"/>
      <c r="P270" s="65"/>
      <c r="Q270" s="65"/>
      <c r="R270" s="65"/>
      <c r="S270" s="65"/>
      <c r="T270" s="65"/>
      <c r="U270" s="65"/>
      <c r="V270" s="65"/>
      <c r="W270" s="67" t="s">
        <v>474</v>
      </c>
      <c r="X270" s="65" t="s">
        <v>473</v>
      </c>
      <c r="Y270" s="67" t="s">
        <v>472</v>
      </c>
      <c r="Z270" s="66" t="s">
        <v>471</v>
      </c>
      <c r="AA270" s="65" t="s">
        <v>612</v>
      </c>
    </row>
    <row r="271" spans="1:27" ht="114.75">
      <c r="A271" s="53">
        <v>264</v>
      </c>
      <c r="B271" s="52" t="s">
        <v>389</v>
      </c>
      <c r="C271" s="53" t="s">
        <v>481</v>
      </c>
      <c r="D271" s="53" t="s">
        <v>611</v>
      </c>
      <c r="E271" s="66" t="s">
        <v>610</v>
      </c>
      <c r="F271" s="68">
        <v>57.575234000000002</v>
      </c>
      <c r="G271" s="68">
        <v>83.738732999999996</v>
      </c>
      <c r="H271" s="65" t="s">
        <v>609</v>
      </c>
      <c r="I271" s="84">
        <v>2.63</v>
      </c>
      <c r="J271" s="53" t="s">
        <v>67</v>
      </c>
      <c r="K271" s="53">
        <v>0.75</v>
      </c>
      <c r="L271" s="53">
        <v>1</v>
      </c>
      <c r="M271" s="53"/>
      <c r="N271" s="53"/>
      <c r="O271" s="65"/>
      <c r="P271" s="65"/>
      <c r="Q271" s="65"/>
      <c r="R271" s="65"/>
      <c r="S271" s="65"/>
      <c r="T271" s="65"/>
      <c r="U271" s="65"/>
      <c r="V271" s="65"/>
      <c r="W271" s="67" t="s">
        <v>474</v>
      </c>
      <c r="X271" s="65" t="s">
        <v>473</v>
      </c>
      <c r="Y271" s="67" t="s">
        <v>472</v>
      </c>
      <c r="Z271" s="66" t="s">
        <v>471</v>
      </c>
      <c r="AA271" s="65" t="s">
        <v>511</v>
      </c>
    </row>
    <row r="272" spans="1:27" ht="114.75">
      <c r="A272" s="53">
        <v>265</v>
      </c>
      <c r="B272" s="52" t="s">
        <v>389</v>
      </c>
      <c r="C272" s="53" t="s">
        <v>481</v>
      </c>
      <c r="D272" s="53" t="s">
        <v>608</v>
      </c>
      <c r="E272" s="66" t="s">
        <v>607</v>
      </c>
      <c r="F272" s="68">
        <v>57.574109</v>
      </c>
      <c r="G272" s="68">
        <v>83.739605999999995</v>
      </c>
      <c r="H272" s="65" t="s">
        <v>606</v>
      </c>
      <c r="I272" s="84">
        <v>2.63</v>
      </c>
      <c r="J272" s="53" t="s">
        <v>67</v>
      </c>
      <c r="K272" s="53">
        <v>0.75</v>
      </c>
      <c r="L272" s="53">
        <v>1</v>
      </c>
      <c r="M272" s="53"/>
      <c r="N272" s="53"/>
      <c r="O272" s="65"/>
      <c r="P272" s="65"/>
      <c r="Q272" s="65"/>
      <c r="R272" s="65"/>
      <c r="S272" s="65"/>
      <c r="T272" s="65"/>
      <c r="U272" s="65"/>
      <c r="V272" s="65"/>
      <c r="W272" s="67" t="s">
        <v>474</v>
      </c>
      <c r="X272" s="65" t="s">
        <v>473</v>
      </c>
      <c r="Y272" s="67" t="s">
        <v>472</v>
      </c>
      <c r="Z272" s="66" t="s">
        <v>471</v>
      </c>
      <c r="AA272" s="65" t="s">
        <v>490</v>
      </c>
    </row>
    <row r="273" spans="1:27" ht="114.75">
      <c r="A273" s="53">
        <v>266</v>
      </c>
      <c r="B273" s="52" t="s">
        <v>389</v>
      </c>
      <c r="C273" s="53" t="s">
        <v>481</v>
      </c>
      <c r="D273" s="67" t="s">
        <v>605</v>
      </c>
      <c r="E273" s="66">
        <v>19</v>
      </c>
      <c r="F273" s="68">
        <v>57.585681999999998</v>
      </c>
      <c r="G273" s="68">
        <v>83.772720000000007</v>
      </c>
      <c r="H273" s="65" t="s">
        <v>604</v>
      </c>
      <c r="I273" s="84">
        <v>2.63</v>
      </c>
      <c r="J273" s="53" t="s">
        <v>67</v>
      </c>
      <c r="K273" s="53">
        <v>0.75</v>
      </c>
      <c r="L273" s="53">
        <v>1</v>
      </c>
      <c r="M273" s="53"/>
      <c r="N273" s="53"/>
      <c r="O273" s="65"/>
      <c r="P273" s="65"/>
      <c r="Q273" s="65"/>
      <c r="R273" s="65"/>
      <c r="S273" s="65"/>
      <c r="T273" s="65"/>
      <c r="U273" s="65"/>
      <c r="V273" s="65"/>
      <c r="W273" s="67" t="s">
        <v>474</v>
      </c>
      <c r="X273" s="65" t="s">
        <v>473</v>
      </c>
      <c r="Y273" s="67" t="s">
        <v>472</v>
      </c>
      <c r="Z273" s="66" t="s">
        <v>471</v>
      </c>
      <c r="AA273" s="65" t="s">
        <v>603</v>
      </c>
    </row>
    <row r="274" spans="1:27" ht="114.75">
      <c r="A274" s="53">
        <v>267</v>
      </c>
      <c r="B274" s="52" t="s">
        <v>389</v>
      </c>
      <c r="C274" s="53" t="s">
        <v>481</v>
      </c>
      <c r="D274" s="67" t="s">
        <v>602</v>
      </c>
      <c r="E274" s="66">
        <v>3</v>
      </c>
      <c r="F274" s="68">
        <v>57.575812999999997</v>
      </c>
      <c r="G274" s="68">
        <v>83.750613000000001</v>
      </c>
      <c r="H274" s="65" t="s">
        <v>601</v>
      </c>
      <c r="I274" s="84">
        <v>2.63</v>
      </c>
      <c r="J274" s="53" t="s">
        <v>67</v>
      </c>
      <c r="K274" s="53">
        <v>0.75</v>
      </c>
      <c r="L274" s="53">
        <v>1</v>
      </c>
      <c r="M274" s="53"/>
      <c r="N274" s="53"/>
      <c r="O274" s="65"/>
      <c r="P274" s="65"/>
      <c r="Q274" s="65"/>
      <c r="R274" s="65"/>
      <c r="S274" s="65"/>
      <c r="T274" s="65"/>
      <c r="U274" s="65"/>
      <c r="V274" s="65"/>
      <c r="W274" s="67" t="s">
        <v>474</v>
      </c>
      <c r="X274" s="65" t="s">
        <v>473</v>
      </c>
      <c r="Y274" s="67" t="s">
        <v>472</v>
      </c>
      <c r="Z274" s="66" t="s">
        <v>471</v>
      </c>
      <c r="AA274" s="65" t="s">
        <v>501</v>
      </c>
    </row>
    <row r="275" spans="1:27" ht="114.75">
      <c r="A275" s="53">
        <v>268</v>
      </c>
      <c r="B275" s="52" t="s">
        <v>389</v>
      </c>
      <c r="C275" s="53" t="s">
        <v>481</v>
      </c>
      <c r="D275" s="67" t="s">
        <v>600</v>
      </c>
      <c r="E275" s="66">
        <v>9</v>
      </c>
      <c r="F275" s="68">
        <v>57.577922999999998</v>
      </c>
      <c r="G275" s="68">
        <v>83.743801000000005</v>
      </c>
      <c r="H275" s="65" t="s">
        <v>599</v>
      </c>
      <c r="I275" s="84">
        <v>2.63</v>
      </c>
      <c r="J275" s="53" t="s">
        <v>67</v>
      </c>
      <c r="K275" s="53">
        <v>0.75</v>
      </c>
      <c r="L275" s="53">
        <v>1</v>
      </c>
      <c r="M275" s="53"/>
      <c r="N275" s="53"/>
      <c r="O275" s="65"/>
      <c r="P275" s="65"/>
      <c r="Q275" s="65"/>
      <c r="R275" s="65"/>
      <c r="S275" s="65"/>
      <c r="T275" s="65"/>
      <c r="U275" s="65"/>
      <c r="V275" s="65"/>
      <c r="W275" s="67" t="s">
        <v>474</v>
      </c>
      <c r="X275" s="65" t="s">
        <v>473</v>
      </c>
      <c r="Y275" s="67" t="s">
        <v>472</v>
      </c>
      <c r="Z275" s="66" t="s">
        <v>471</v>
      </c>
      <c r="AA275" s="65" t="s">
        <v>598</v>
      </c>
    </row>
    <row r="276" spans="1:27" ht="114.75">
      <c r="A276" s="53">
        <v>269</v>
      </c>
      <c r="B276" s="52" t="s">
        <v>389</v>
      </c>
      <c r="C276" s="53" t="s">
        <v>481</v>
      </c>
      <c r="D276" s="53" t="s">
        <v>597</v>
      </c>
      <c r="E276" s="66">
        <v>20</v>
      </c>
      <c r="F276" s="68">
        <v>57.584712000000003</v>
      </c>
      <c r="G276" s="68">
        <v>83.775803999999994</v>
      </c>
      <c r="H276" s="65" t="s">
        <v>596</v>
      </c>
      <c r="I276" s="84">
        <v>2.63</v>
      </c>
      <c r="J276" s="53" t="s">
        <v>67</v>
      </c>
      <c r="K276" s="53">
        <v>0.75</v>
      </c>
      <c r="L276" s="53">
        <v>1</v>
      </c>
      <c r="M276" s="53"/>
      <c r="N276" s="53"/>
      <c r="O276" s="65"/>
      <c r="P276" s="65"/>
      <c r="Q276" s="65"/>
      <c r="R276" s="65"/>
      <c r="S276" s="65"/>
      <c r="T276" s="65"/>
      <c r="U276" s="65"/>
      <c r="V276" s="65"/>
      <c r="W276" s="67" t="s">
        <v>474</v>
      </c>
      <c r="X276" s="65" t="s">
        <v>473</v>
      </c>
      <c r="Y276" s="67" t="s">
        <v>472</v>
      </c>
      <c r="Z276" s="66" t="s">
        <v>471</v>
      </c>
      <c r="AA276" s="65" t="s">
        <v>576</v>
      </c>
    </row>
    <row r="277" spans="1:27" ht="114.75">
      <c r="A277" s="53">
        <v>270</v>
      </c>
      <c r="B277" s="52" t="s">
        <v>389</v>
      </c>
      <c r="C277" s="53" t="s">
        <v>481</v>
      </c>
      <c r="D277" s="67" t="s">
        <v>595</v>
      </c>
      <c r="E277" s="66">
        <v>31</v>
      </c>
      <c r="F277" s="68">
        <v>57.576813000000001</v>
      </c>
      <c r="G277" s="68">
        <v>83.766552000000004</v>
      </c>
      <c r="H277" s="65" t="s">
        <v>594</v>
      </c>
      <c r="I277" s="84">
        <v>2.63</v>
      </c>
      <c r="J277" s="53" t="s">
        <v>67</v>
      </c>
      <c r="K277" s="53">
        <v>0.75</v>
      </c>
      <c r="L277" s="53">
        <v>1</v>
      </c>
      <c r="M277" s="53"/>
      <c r="N277" s="53"/>
      <c r="O277" s="65"/>
      <c r="P277" s="65"/>
      <c r="Q277" s="65"/>
      <c r="R277" s="65"/>
      <c r="S277" s="65"/>
      <c r="T277" s="65"/>
      <c r="U277" s="65"/>
      <c r="V277" s="65"/>
      <c r="W277" s="67" t="s">
        <v>474</v>
      </c>
      <c r="X277" s="65" t="s">
        <v>473</v>
      </c>
      <c r="Y277" s="67" t="s">
        <v>472</v>
      </c>
      <c r="Z277" s="66" t="s">
        <v>471</v>
      </c>
      <c r="AA277" s="65" t="s">
        <v>593</v>
      </c>
    </row>
    <row r="278" spans="1:27" ht="114.75">
      <c r="A278" s="53">
        <v>271</v>
      </c>
      <c r="B278" s="52" t="s">
        <v>389</v>
      </c>
      <c r="C278" s="53" t="s">
        <v>481</v>
      </c>
      <c r="D278" s="53" t="s">
        <v>480</v>
      </c>
      <c r="E278" s="66" t="s">
        <v>592</v>
      </c>
      <c r="F278" s="68">
        <v>57.578035999999997</v>
      </c>
      <c r="G278" s="68">
        <v>83.774606000000006</v>
      </c>
      <c r="H278" s="65" t="s">
        <v>591</v>
      </c>
      <c r="I278" s="84">
        <v>2.63</v>
      </c>
      <c r="J278" s="53" t="s">
        <v>67</v>
      </c>
      <c r="K278" s="53">
        <v>0.75</v>
      </c>
      <c r="L278" s="53">
        <v>2</v>
      </c>
      <c r="M278" s="53"/>
      <c r="N278" s="53"/>
      <c r="O278" s="65"/>
      <c r="P278" s="65"/>
      <c r="Q278" s="65"/>
      <c r="R278" s="65"/>
      <c r="S278" s="65"/>
      <c r="T278" s="65"/>
      <c r="U278" s="65"/>
      <c r="V278" s="65"/>
      <c r="W278" s="67" t="s">
        <v>474</v>
      </c>
      <c r="X278" s="65" t="s">
        <v>473</v>
      </c>
      <c r="Y278" s="67" t="s">
        <v>472</v>
      </c>
      <c r="Z278" s="66" t="s">
        <v>471</v>
      </c>
      <c r="AA278" s="65" t="s">
        <v>590</v>
      </c>
    </row>
    <row r="279" spans="1:27" ht="114.75">
      <c r="A279" s="53">
        <v>272</v>
      </c>
      <c r="B279" s="52" t="s">
        <v>389</v>
      </c>
      <c r="C279" s="53" t="s">
        <v>481</v>
      </c>
      <c r="D279" s="53" t="s">
        <v>587</v>
      </c>
      <c r="E279" s="66">
        <v>6</v>
      </c>
      <c r="F279" s="68">
        <v>57.574942999999998</v>
      </c>
      <c r="G279" s="68">
        <v>83.787706999999997</v>
      </c>
      <c r="H279" s="65" t="s">
        <v>589</v>
      </c>
      <c r="I279" s="84">
        <v>2.63</v>
      </c>
      <c r="J279" s="53" t="s">
        <v>67</v>
      </c>
      <c r="K279" s="53">
        <v>0.75</v>
      </c>
      <c r="L279" s="53">
        <v>1</v>
      </c>
      <c r="M279" s="53"/>
      <c r="N279" s="53"/>
      <c r="O279" s="65"/>
      <c r="P279" s="65"/>
      <c r="Q279" s="65"/>
      <c r="R279" s="65"/>
      <c r="S279" s="65"/>
      <c r="T279" s="65"/>
      <c r="U279" s="65"/>
      <c r="V279" s="65"/>
      <c r="W279" s="67" t="s">
        <v>474</v>
      </c>
      <c r="X279" s="65" t="s">
        <v>473</v>
      </c>
      <c r="Y279" s="67" t="s">
        <v>472</v>
      </c>
      <c r="Z279" s="66" t="s">
        <v>471</v>
      </c>
      <c r="AA279" s="65" t="s">
        <v>588</v>
      </c>
    </row>
    <row r="280" spans="1:27" ht="114.75">
      <c r="A280" s="53">
        <v>273</v>
      </c>
      <c r="B280" s="52" t="s">
        <v>389</v>
      </c>
      <c r="C280" s="53" t="s">
        <v>481</v>
      </c>
      <c r="D280" s="67" t="s">
        <v>587</v>
      </c>
      <c r="E280" s="66">
        <v>25</v>
      </c>
      <c r="F280" s="68">
        <v>57.573962000000002</v>
      </c>
      <c r="G280" s="68">
        <v>83.788724000000002</v>
      </c>
      <c r="H280" s="65" t="s">
        <v>586</v>
      </c>
      <c r="I280" s="84">
        <v>2.63</v>
      </c>
      <c r="J280" s="53" t="s">
        <v>67</v>
      </c>
      <c r="K280" s="53">
        <v>0.75</v>
      </c>
      <c r="L280" s="53">
        <v>1</v>
      </c>
      <c r="M280" s="53"/>
      <c r="N280" s="53"/>
      <c r="O280" s="65"/>
      <c r="P280" s="65"/>
      <c r="Q280" s="65"/>
      <c r="R280" s="65"/>
      <c r="S280" s="65"/>
      <c r="T280" s="65"/>
      <c r="U280" s="65"/>
      <c r="V280" s="65"/>
      <c r="W280" s="67" t="s">
        <v>474</v>
      </c>
      <c r="X280" s="65" t="s">
        <v>473</v>
      </c>
      <c r="Y280" s="67" t="s">
        <v>472</v>
      </c>
      <c r="Z280" s="66" t="s">
        <v>471</v>
      </c>
      <c r="AA280" s="65" t="s">
        <v>585</v>
      </c>
    </row>
    <row r="281" spans="1:27" ht="114.75">
      <c r="A281" s="53">
        <v>274</v>
      </c>
      <c r="B281" s="52" t="s">
        <v>389</v>
      </c>
      <c r="C281" s="53" t="s">
        <v>481</v>
      </c>
      <c r="D281" s="53" t="s">
        <v>581</v>
      </c>
      <c r="E281" s="66">
        <v>6</v>
      </c>
      <c r="F281" s="68">
        <v>57.575620000000001</v>
      </c>
      <c r="G281" s="68">
        <v>83.761948000000004</v>
      </c>
      <c r="H281" s="65" t="s">
        <v>584</v>
      </c>
      <c r="I281" s="84">
        <v>2.63</v>
      </c>
      <c r="J281" s="53" t="s">
        <v>67</v>
      </c>
      <c r="K281" s="53">
        <v>0.75</v>
      </c>
      <c r="L281" s="53">
        <v>1</v>
      </c>
      <c r="M281" s="53"/>
      <c r="N281" s="53"/>
      <c r="O281" s="65"/>
      <c r="P281" s="65"/>
      <c r="Q281" s="65"/>
      <c r="R281" s="65"/>
      <c r="S281" s="65"/>
      <c r="T281" s="65"/>
      <c r="U281" s="65"/>
      <c r="V281" s="65"/>
      <c r="W281" s="67" t="s">
        <v>474</v>
      </c>
      <c r="X281" s="65" t="s">
        <v>473</v>
      </c>
      <c r="Y281" s="67" t="s">
        <v>472</v>
      </c>
      <c r="Z281" s="66" t="s">
        <v>471</v>
      </c>
      <c r="AA281" s="65" t="s">
        <v>551</v>
      </c>
    </row>
    <row r="282" spans="1:27" ht="114.75">
      <c r="A282" s="53">
        <v>275</v>
      </c>
      <c r="B282" s="52" t="s">
        <v>389</v>
      </c>
      <c r="C282" s="53" t="s">
        <v>481</v>
      </c>
      <c r="D282" s="53" t="s">
        <v>581</v>
      </c>
      <c r="E282" s="66" t="s">
        <v>583</v>
      </c>
      <c r="F282" s="68">
        <v>57.576954000000001</v>
      </c>
      <c r="G282" s="68">
        <v>83.762546</v>
      </c>
      <c r="H282" s="65" t="s">
        <v>582</v>
      </c>
      <c r="I282" s="84">
        <v>2.63</v>
      </c>
      <c r="J282" s="53" t="s">
        <v>67</v>
      </c>
      <c r="K282" s="53">
        <v>0.75</v>
      </c>
      <c r="L282" s="53">
        <v>1</v>
      </c>
      <c r="M282" s="53"/>
      <c r="N282" s="53"/>
      <c r="O282" s="65"/>
      <c r="P282" s="65"/>
      <c r="Q282" s="65"/>
      <c r="R282" s="65"/>
      <c r="S282" s="65"/>
      <c r="T282" s="65"/>
      <c r="U282" s="65"/>
      <c r="V282" s="65"/>
      <c r="W282" s="67" t="s">
        <v>474</v>
      </c>
      <c r="X282" s="65" t="s">
        <v>473</v>
      </c>
      <c r="Y282" s="67" t="s">
        <v>472</v>
      </c>
      <c r="Z282" s="66" t="s">
        <v>471</v>
      </c>
      <c r="AA282" s="65" t="s">
        <v>528</v>
      </c>
    </row>
    <row r="283" spans="1:27" ht="114.75">
      <c r="A283" s="53">
        <v>276</v>
      </c>
      <c r="B283" s="52" t="s">
        <v>389</v>
      </c>
      <c r="C283" s="53" t="s">
        <v>481</v>
      </c>
      <c r="D283" s="53" t="s">
        <v>581</v>
      </c>
      <c r="E283" s="66">
        <v>20</v>
      </c>
      <c r="F283" s="68">
        <v>57.577826000000002</v>
      </c>
      <c r="G283" s="68">
        <v>83.762928000000002</v>
      </c>
      <c r="H283" s="65" t="s">
        <v>580</v>
      </c>
      <c r="I283" s="84">
        <v>2.63</v>
      </c>
      <c r="J283" s="53" t="s">
        <v>67</v>
      </c>
      <c r="K283" s="53">
        <v>0.75</v>
      </c>
      <c r="L283" s="53">
        <v>1</v>
      </c>
      <c r="M283" s="53"/>
      <c r="N283" s="53"/>
      <c r="O283" s="65"/>
      <c r="P283" s="65"/>
      <c r="Q283" s="65"/>
      <c r="R283" s="65"/>
      <c r="S283" s="65"/>
      <c r="T283" s="65"/>
      <c r="U283" s="65"/>
      <c r="V283" s="65"/>
      <c r="W283" s="67" t="s">
        <v>474</v>
      </c>
      <c r="X283" s="65" t="s">
        <v>473</v>
      </c>
      <c r="Y283" s="67" t="s">
        <v>472</v>
      </c>
      <c r="Z283" s="66" t="s">
        <v>471</v>
      </c>
      <c r="AA283" s="65" t="s">
        <v>579</v>
      </c>
    </row>
    <row r="284" spans="1:27" ht="114.75">
      <c r="A284" s="53">
        <v>277</v>
      </c>
      <c r="B284" s="52" t="s">
        <v>389</v>
      </c>
      <c r="C284" s="53" t="s">
        <v>481</v>
      </c>
      <c r="D284" s="53" t="s">
        <v>578</v>
      </c>
      <c r="E284" s="66">
        <v>19</v>
      </c>
      <c r="F284" s="68">
        <v>57.575933999999997</v>
      </c>
      <c r="G284" s="68">
        <v>83.754638999999997</v>
      </c>
      <c r="H284" s="65" t="s">
        <v>577</v>
      </c>
      <c r="I284" s="84">
        <v>2.63</v>
      </c>
      <c r="J284" s="53" t="s">
        <v>67</v>
      </c>
      <c r="K284" s="53">
        <v>0.75</v>
      </c>
      <c r="L284" s="53">
        <v>1</v>
      </c>
      <c r="M284" s="53"/>
      <c r="N284" s="53"/>
      <c r="O284" s="65"/>
      <c r="P284" s="65"/>
      <c r="Q284" s="65"/>
      <c r="R284" s="65"/>
      <c r="S284" s="65"/>
      <c r="T284" s="65"/>
      <c r="U284" s="65"/>
      <c r="V284" s="65"/>
      <c r="W284" s="67" t="s">
        <v>474</v>
      </c>
      <c r="X284" s="65" t="s">
        <v>473</v>
      </c>
      <c r="Y284" s="67" t="s">
        <v>472</v>
      </c>
      <c r="Z284" s="66" t="s">
        <v>471</v>
      </c>
      <c r="AA284" s="65" t="s">
        <v>576</v>
      </c>
    </row>
    <row r="285" spans="1:27" ht="114.75">
      <c r="A285" s="53">
        <v>278</v>
      </c>
      <c r="B285" s="52" t="s">
        <v>389</v>
      </c>
      <c r="C285" s="53" t="s">
        <v>481</v>
      </c>
      <c r="D285" s="53" t="s">
        <v>575</v>
      </c>
      <c r="E285" s="66">
        <v>4</v>
      </c>
      <c r="F285" s="68">
        <v>57.577334</v>
      </c>
      <c r="G285" s="68">
        <v>83.796265000000005</v>
      </c>
      <c r="H285" s="65" t="s">
        <v>574</v>
      </c>
      <c r="I285" s="84">
        <v>2.63</v>
      </c>
      <c r="J285" s="53" t="s">
        <v>67</v>
      </c>
      <c r="K285" s="53">
        <v>0.75</v>
      </c>
      <c r="L285" s="53">
        <v>1</v>
      </c>
      <c r="M285" s="53"/>
      <c r="N285" s="53"/>
      <c r="O285" s="65"/>
      <c r="P285" s="65"/>
      <c r="Q285" s="65"/>
      <c r="R285" s="65"/>
      <c r="S285" s="65"/>
      <c r="T285" s="65"/>
      <c r="U285" s="65"/>
      <c r="V285" s="65"/>
      <c r="W285" s="67" t="s">
        <v>474</v>
      </c>
      <c r="X285" s="65" t="s">
        <v>473</v>
      </c>
      <c r="Y285" s="67" t="s">
        <v>472</v>
      </c>
      <c r="Z285" s="66" t="s">
        <v>471</v>
      </c>
      <c r="AA285" s="65" t="s">
        <v>501</v>
      </c>
    </row>
    <row r="286" spans="1:27" ht="114.75">
      <c r="A286" s="53">
        <v>279</v>
      </c>
      <c r="B286" s="52" t="s">
        <v>389</v>
      </c>
      <c r="C286" s="53" t="s">
        <v>481</v>
      </c>
      <c r="D286" s="53" t="s">
        <v>572</v>
      </c>
      <c r="E286" s="66">
        <v>4</v>
      </c>
      <c r="F286" s="68">
        <v>57.586395000000003</v>
      </c>
      <c r="G286" s="68">
        <v>83.746250000000003</v>
      </c>
      <c r="H286" s="65" t="s">
        <v>573</v>
      </c>
      <c r="I286" s="84">
        <v>2.63</v>
      </c>
      <c r="J286" s="53" t="s">
        <v>67</v>
      </c>
      <c r="K286" s="53">
        <v>0.75</v>
      </c>
      <c r="L286" s="53">
        <v>1</v>
      </c>
      <c r="M286" s="53"/>
      <c r="N286" s="53"/>
      <c r="O286" s="65"/>
      <c r="P286" s="65"/>
      <c r="Q286" s="65"/>
      <c r="R286" s="65"/>
      <c r="S286" s="65"/>
      <c r="T286" s="65"/>
      <c r="U286" s="65"/>
      <c r="V286" s="65"/>
      <c r="W286" s="67" t="s">
        <v>474</v>
      </c>
      <c r="X286" s="65" t="s">
        <v>473</v>
      </c>
      <c r="Y286" s="67" t="s">
        <v>472</v>
      </c>
      <c r="Z286" s="66" t="s">
        <v>471</v>
      </c>
      <c r="AA286" s="65" t="s">
        <v>501</v>
      </c>
    </row>
    <row r="287" spans="1:27" ht="114.75">
      <c r="A287" s="53">
        <v>280</v>
      </c>
      <c r="B287" s="52" t="s">
        <v>389</v>
      </c>
      <c r="C287" s="53" t="s">
        <v>481</v>
      </c>
      <c r="D287" s="67" t="s">
        <v>572</v>
      </c>
      <c r="E287" s="66">
        <v>14</v>
      </c>
      <c r="F287" s="68">
        <v>57.587217000000003</v>
      </c>
      <c r="G287" s="68">
        <v>83.749432999999996</v>
      </c>
      <c r="H287" s="65" t="s">
        <v>571</v>
      </c>
      <c r="I287" s="84">
        <v>2.63</v>
      </c>
      <c r="J287" s="53" t="s">
        <v>67</v>
      </c>
      <c r="K287" s="53">
        <v>0.75</v>
      </c>
      <c r="L287" s="53">
        <v>1</v>
      </c>
      <c r="M287" s="53"/>
      <c r="N287" s="53"/>
      <c r="O287" s="65"/>
      <c r="P287" s="65"/>
      <c r="Q287" s="65"/>
      <c r="R287" s="65"/>
      <c r="S287" s="65"/>
      <c r="T287" s="65"/>
      <c r="U287" s="65"/>
      <c r="V287" s="65"/>
      <c r="W287" s="67" t="s">
        <v>474</v>
      </c>
      <c r="X287" s="65" t="s">
        <v>473</v>
      </c>
      <c r="Y287" s="67" t="s">
        <v>472</v>
      </c>
      <c r="Z287" s="66" t="s">
        <v>471</v>
      </c>
      <c r="AA287" s="65" t="s">
        <v>570</v>
      </c>
    </row>
    <row r="288" spans="1:27" ht="114.75">
      <c r="A288" s="53">
        <v>281</v>
      </c>
      <c r="B288" s="52" t="s">
        <v>389</v>
      </c>
      <c r="C288" s="53" t="s">
        <v>481</v>
      </c>
      <c r="D288" s="53" t="s">
        <v>567</v>
      </c>
      <c r="E288" s="66">
        <v>16</v>
      </c>
      <c r="F288" s="68">
        <v>57.587449999999997</v>
      </c>
      <c r="G288" s="68">
        <v>83.759157000000002</v>
      </c>
      <c r="H288" s="65" t="s">
        <v>569</v>
      </c>
      <c r="I288" s="84">
        <v>2.63</v>
      </c>
      <c r="J288" s="53" t="s">
        <v>67</v>
      </c>
      <c r="K288" s="53">
        <v>0.75</v>
      </c>
      <c r="L288" s="53">
        <v>1</v>
      </c>
      <c r="M288" s="53"/>
      <c r="N288" s="53"/>
      <c r="O288" s="65"/>
      <c r="P288" s="65"/>
      <c r="Q288" s="65"/>
      <c r="R288" s="65"/>
      <c r="S288" s="65"/>
      <c r="T288" s="65"/>
      <c r="U288" s="65"/>
      <c r="V288" s="65"/>
      <c r="W288" s="67" t="s">
        <v>474</v>
      </c>
      <c r="X288" s="65" t="s">
        <v>473</v>
      </c>
      <c r="Y288" s="67" t="s">
        <v>472</v>
      </c>
      <c r="Z288" s="66" t="s">
        <v>471</v>
      </c>
      <c r="AA288" s="65" t="s">
        <v>568</v>
      </c>
    </row>
    <row r="289" spans="1:27" ht="114.75">
      <c r="A289" s="53">
        <v>282</v>
      </c>
      <c r="B289" s="52" t="s">
        <v>389</v>
      </c>
      <c r="C289" s="53" t="s">
        <v>481</v>
      </c>
      <c r="D289" s="53" t="s">
        <v>567</v>
      </c>
      <c r="E289" s="66">
        <v>12</v>
      </c>
      <c r="F289" s="68">
        <v>57.587035</v>
      </c>
      <c r="G289" s="68">
        <v>83.759108999999995</v>
      </c>
      <c r="H289" s="65" t="s">
        <v>566</v>
      </c>
      <c r="I289" s="84">
        <v>2.63</v>
      </c>
      <c r="J289" s="53" t="s">
        <v>67</v>
      </c>
      <c r="K289" s="53">
        <v>0.75</v>
      </c>
      <c r="L289" s="53">
        <v>1</v>
      </c>
      <c r="M289" s="53"/>
      <c r="N289" s="53"/>
      <c r="O289" s="65"/>
      <c r="P289" s="65"/>
      <c r="Q289" s="65"/>
      <c r="R289" s="65"/>
      <c r="S289" s="65"/>
      <c r="T289" s="65"/>
      <c r="U289" s="65"/>
      <c r="V289" s="65"/>
      <c r="W289" s="67" t="s">
        <v>474</v>
      </c>
      <c r="X289" s="65" t="s">
        <v>473</v>
      </c>
      <c r="Y289" s="67" t="s">
        <v>472</v>
      </c>
      <c r="Z289" s="66" t="s">
        <v>471</v>
      </c>
      <c r="AA289" s="65" t="s">
        <v>505</v>
      </c>
    </row>
    <row r="290" spans="1:27" ht="114.75">
      <c r="A290" s="53">
        <v>283</v>
      </c>
      <c r="B290" s="52" t="s">
        <v>389</v>
      </c>
      <c r="C290" s="53" t="s">
        <v>481</v>
      </c>
      <c r="D290" s="53" t="s">
        <v>565</v>
      </c>
      <c r="E290" s="66">
        <v>10</v>
      </c>
      <c r="F290" s="68">
        <v>57.565342000000001</v>
      </c>
      <c r="G290" s="68">
        <v>83.785495999999995</v>
      </c>
      <c r="H290" s="65" t="s">
        <v>564</v>
      </c>
      <c r="I290" s="84">
        <v>2.63</v>
      </c>
      <c r="J290" s="53" t="s">
        <v>67</v>
      </c>
      <c r="K290" s="53">
        <v>0.75</v>
      </c>
      <c r="L290" s="53">
        <v>1</v>
      </c>
      <c r="M290" s="53"/>
      <c r="N290" s="53"/>
      <c r="O290" s="65"/>
      <c r="P290" s="65"/>
      <c r="Q290" s="65"/>
      <c r="R290" s="65"/>
      <c r="S290" s="65"/>
      <c r="T290" s="65"/>
      <c r="U290" s="65"/>
      <c r="V290" s="65"/>
      <c r="W290" s="67" t="s">
        <v>474</v>
      </c>
      <c r="X290" s="65" t="s">
        <v>473</v>
      </c>
      <c r="Y290" s="67" t="s">
        <v>472</v>
      </c>
      <c r="Z290" s="66" t="s">
        <v>471</v>
      </c>
      <c r="AA290" s="65" t="s">
        <v>563</v>
      </c>
    </row>
    <row r="291" spans="1:27" ht="114.75">
      <c r="A291" s="53">
        <v>284</v>
      </c>
      <c r="B291" s="52" t="s">
        <v>389</v>
      </c>
      <c r="C291" s="53" t="s">
        <v>481</v>
      </c>
      <c r="D291" s="53" t="s">
        <v>562</v>
      </c>
      <c r="E291" s="66">
        <v>5</v>
      </c>
      <c r="F291" s="68">
        <v>57.578028000000003</v>
      </c>
      <c r="G291" s="68">
        <v>83.766886999999997</v>
      </c>
      <c r="H291" s="65" t="s">
        <v>561</v>
      </c>
      <c r="I291" s="84">
        <v>2.63</v>
      </c>
      <c r="J291" s="53" t="s">
        <v>67</v>
      </c>
      <c r="K291" s="53">
        <v>0.75</v>
      </c>
      <c r="L291" s="53">
        <v>1</v>
      </c>
      <c r="M291" s="53"/>
      <c r="N291" s="53"/>
      <c r="O291" s="65"/>
      <c r="P291" s="65"/>
      <c r="Q291" s="65"/>
      <c r="R291" s="65"/>
      <c r="S291" s="65"/>
      <c r="T291" s="65"/>
      <c r="U291" s="65"/>
      <c r="V291" s="65"/>
      <c r="W291" s="67" t="s">
        <v>474</v>
      </c>
      <c r="X291" s="65" t="s">
        <v>473</v>
      </c>
      <c r="Y291" s="67" t="s">
        <v>472</v>
      </c>
      <c r="Z291" s="66" t="s">
        <v>471</v>
      </c>
      <c r="AA291" s="65" t="s">
        <v>501</v>
      </c>
    </row>
    <row r="292" spans="1:27" ht="114.75">
      <c r="A292" s="53">
        <v>285</v>
      </c>
      <c r="B292" s="52" t="s">
        <v>389</v>
      </c>
      <c r="C292" s="53" t="s">
        <v>481</v>
      </c>
      <c r="D292" s="53" t="s">
        <v>559</v>
      </c>
      <c r="E292" s="66">
        <v>5</v>
      </c>
      <c r="F292" s="68">
        <v>57.576061000000003</v>
      </c>
      <c r="G292" s="68">
        <v>83.769043999999994</v>
      </c>
      <c r="H292" s="65" t="s">
        <v>560</v>
      </c>
      <c r="I292" s="84">
        <v>2.63</v>
      </c>
      <c r="J292" s="53" t="s">
        <v>67</v>
      </c>
      <c r="K292" s="53">
        <v>0.75</v>
      </c>
      <c r="L292" s="53">
        <v>1</v>
      </c>
      <c r="M292" s="53"/>
      <c r="N292" s="53"/>
      <c r="O292" s="65"/>
      <c r="P292" s="65"/>
      <c r="Q292" s="65"/>
      <c r="R292" s="65"/>
      <c r="S292" s="65"/>
      <c r="T292" s="65"/>
      <c r="U292" s="65"/>
      <c r="V292" s="65"/>
      <c r="W292" s="67" t="s">
        <v>474</v>
      </c>
      <c r="X292" s="65" t="s">
        <v>473</v>
      </c>
      <c r="Y292" s="67" t="s">
        <v>472</v>
      </c>
      <c r="Z292" s="66" t="s">
        <v>471</v>
      </c>
      <c r="AA292" s="65" t="s">
        <v>501</v>
      </c>
    </row>
    <row r="293" spans="1:27" ht="114.75">
      <c r="A293" s="53">
        <v>286</v>
      </c>
      <c r="B293" s="52" t="s">
        <v>389</v>
      </c>
      <c r="C293" s="53" t="s">
        <v>481</v>
      </c>
      <c r="D293" s="53" t="s">
        <v>559</v>
      </c>
      <c r="E293" s="66">
        <v>15</v>
      </c>
      <c r="F293" s="68">
        <v>57.574562</v>
      </c>
      <c r="G293" s="68">
        <v>83.771123000000003</v>
      </c>
      <c r="H293" s="65" t="s">
        <v>558</v>
      </c>
      <c r="I293" s="84">
        <v>2.63</v>
      </c>
      <c r="J293" s="53" t="s">
        <v>67</v>
      </c>
      <c r="K293" s="53">
        <v>0.75</v>
      </c>
      <c r="L293" s="53">
        <v>1</v>
      </c>
      <c r="M293" s="53"/>
      <c r="N293" s="53"/>
      <c r="O293" s="65"/>
      <c r="P293" s="65"/>
      <c r="Q293" s="65"/>
      <c r="R293" s="65"/>
      <c r="S293" s="65"/>
      <c r="T293" s="65"/>
      <c r="U293" s="65"/>
      <c r="V293" s="65"/>
      <c r="W293" s="67" t="s">
        <v>474</v>
      </c>
      <c r="X293" s="65" t="s">
        <v>473</v>
      </c>
      <c r="Y293" s="67" t="s">
        <v>472</v>
      </c>
      <c r="Z293" s="66" t="s">
        <v>471</v>
      </c>
      <c r="AA293" s="65" t="s">
        <v>557</v>
      </c>
    </row>
    <row r="294" spans="1:27" ht="114.75">
      <c r="A294" s="53">
        <v>287</v>
      </c>
      <c r="B294" s="52" t="s">
        <v>389</v>
      </c>
      <c r="C294" s="53" t="s">
        <v>481</v>
      </c>
      <c r="D294" s="53" t="s">
        <v>556</v>
      </c>
      <c r="E294" s="66">
        <v>10</v>
      </c>
      <c r="F294" s="68">
        <v>57.582433999999999</v>
      </c>
      <c r="G294" s="68">
        <v>83.754492999999997</v>
      </c>
      <c r="H294" s="65" t="s">
        <v>555</v>
      </c>
      <c r="I294" s="84">
        <v>2.63</v>
      </c>
      <c r="J294" s="53" t="s">
        <v>67</v>
      </c>
      <c r="K294" s="53">
        <v>0.75</v>
      </c>
      <c r="L294" s="53">
        <v>1</v>
      </c>
      <c r="M294" s="53"/>
      <c r="N294" s="53"/>
      <c r="O294" s="65"/>
      <c r="P294" s="65"/>
      <c r="Q294" s="65"/>
      <c r="R294" s="65"/>
      <c r="S294" s="65"/>
      <c r="T294" s="65"/>
      <c r="U294" s="65"/>
      <c r="V294" s="65"/>
      <c r="W294" s="67" t="s">
        <v>474</v>
      </c>
      <c r="X294" s="65" t="s">
        <v>473</v>
      </c>
      <c r="Y294" s="67" t="s">
        <v>472</v>
      </c>
      <c r="Z294" s="66" t="s">
        <v>471</v>
      </c>
      <c r="AA294" s="65" t="s">
        <v>554</v>
      </c>
    </row>
    <row r="295" spans="1:27" ht="114.75">
      <c r="A295" s="53">
        <v>288</v>
      </c>
      <c r="B295" s="52" t="s">
        <v>389</v>
      </c>
      <c r="C295" s="53" t="s">
        <v>481</v>
      </c>
      <c r="D295" s="53" t="s">
        <v>553</v>
      </c>
      <c r="E295" s="66">
        <v>6</v>
      </c>
      <c r="F295" s="68">
        <v>57.587891999999997</v>
      </c>
      <c r="G295" s="68">
        <v>83.792775000000006</v>
      </c>
      <c r="H295" s="65" t="s">
        <v>552</v>
      </c>
      <c r="I295" s="84">
        <v>2.63</v>
      </c>
      <c r="J295" s="53" t="s">
        <v>67</v>
      </c>
      <c r="K295" s="53">
        <v>0.75</v>
      </c>
      <c r="L295" s="53">
        <v>1</v>
      </c>
      <c r="M295" s="53"/>
      <c r="N295" s="53"/>
      <c r="O295" s="65"/>
      <c r="P295" s="65"/>
      <c r="Q295" s="65"/>
      <c r="R295" s="65"/>
      <c r="S295" s="65"/>
      <c r="T295" s="65"/>
      <c r="U295" s="65"/>
      <c r="V295" s="65"/>
      <c r="W295" s="67" t="s">
        <v>474</v>
      </c>
      <c r="X295" s="65" t="s">
        <v>473</v>
      </c>
      <c r="Y295" s="67" t="s">
        <v>472</v>
      </c>
      <c r="Z295" s="66" t="s">
        <v>471</v>
      </c>
      <c r="AA295" s="65" t="s">
        <v>551</v>
      </c>
    </row>
    <row r="296" spans="1:27" ht="114.75">
      <c r="A296" s="53">
        <v>289</v>
      </c>
      <c r="B296" s="52" t="s">
        <v>389</v>
      </c>
      <c r="C296" s="53" t="s">
        <v>481</v>
      </c>
      <c r="D296" s="53" t="s">
        <v>550</v>
      </c>
      <c r="E296" s="66">
        <v>10</v>
      </c>
      <c r="F296" s="68">
        <v>57.578968000000003</v>
      </c>
      <c r="G296" s="68">
        <v>83.738645000000005</v>
      </c>
      <c r="H296" s="65" t="s">
        <v>549</v>
      </c>
      <c r="I296" s="84">
        <v>2.63</v>
      </c>
      <c r="J296" s="53" t="s">
        <v>67</v>
      </c>
      <c r="K296" s="53">
        <v>0.75</v>
      </c>
      <c r="L296" s="53">
        <v>1</v>
      </c>
      <c r="M296" s="53"/>
      <c r="N296" s="53"/>
      <c r="O296" s="65"/>
      <c r="P296" s="65"/>
      <c r="Q296" s="65"/>
      <c r="R296" s="65"/>
      <c r="S296" s="65"/>
      <c r="T296" s="65"/>
      <c r="U296" s="65"/>
      <c r="V296" s="65"/>
      <c r="W296" s="67" t="s">
        <v>474</v>
      </c>
      <c r="X296" s="65" t="s">
        <v>473</v>
      </c>
      <c r="Y296" s="67" t="s">
        <v>472</v>
      </c>
      <c r="Z296" s="66" t="s">
        <v>471</v>
      </c>
      <c r="AA296" s="65" t="s">
        <v>548</v>
      </c>
    </row>
    <row r="297" spans="1:27" ht="114.75">
      <c r="A297" s="53">
        <v>290</v>
      </c>
      <c r="B297" s="52" t="s">
        <v>389</v>
      </c>
      <c r="C297" s="53" t="s">
        <v>481</v>
      </c>
      <c r="D297" s="53" t="s">
        <v>547</v>
      </c>
      <c r="E297" s="66" t="s">
        <v>546</v>
      </c>
      <c r="F297" s="68">
        <v>57.574393999999998</v>
      </c>
      <c r="G297" s="68">
        <v>83.741626999999994</v>
      </c>
      <c r="H297" s="65" t="s">
        <v>545</v>
      </c>
      <c r="I297" s="84">
        <v>2.63</v>
      </c>
      <c r="J297" s="53" t="s">
        <v>67</v>
      </c>
      <c r="K297" s="53">
        <v>0.75</v>
      </c>
      <c r="L297" s="53">
        <v>1</v>
      </c>
      <c r="M297" s="53"/>
      <c r="N297" s="53"/>
      <c r="O297" s="65"/>
      <c r="P297" s="65"/>
      <c r="Q297" s="65"/>
      <c r="R297" s="65"/>
      <c r="S297" s="65"/>
      <c r="T297" s="65"/>
      <c r="U297" s="65"/>
      <c r="V297" s="65"/>
      <c r="W297" s="67" t="s">
        <v>474</v>
      </c>
      <c r="X297" s="65" t="s">
        <v>473</v>
      </c>
      <c r="Y297" s="67" t="s">
        <v>472</v>
      </c>
      <c r="Z297" s="66" t="s">
        <v>471</v>
      </c>
      <c r="AA297" s="65" t="s">
        <v>501</v>
      </c>
    </row>
    <row r="298" spans="1:27" ht="114.75">
      <c r="A298" s="53">
        <v>291</v>
      </c>
      <c r="B298" s="52" t="s">
        <v>389</v>
      </c>
      <c r="C298" s="53" t="s">
        <v>481</v>
      </c>
      <c r="D298" s="53" t="s">
        <v>543</v>
      </c>
      <c r="E298" s="66">
        <v>2</v>
      </c>
      <c r="F298" s="68">
        <v>57.576880000000003</v>
      </c>
      <c r="G298" s="68">
        <v>83.758397000000002</v>
      </c>
      <c r="H298" s="65" t="s">
        <v>544</v>
      </c>
      <c r="I298" s="84">
        <v>2.63</v>
      </c>
      <c r="J298" s="53" t="s">
        <v>67</v>
      </c>
      <c r="K298" s="53">
        <v>0.75</v>
      </c>
      <c r="L298" s="53">
        <v>1</v>
      </c>
      <c r="M298" s="53"/>
      <c r="N298" s="53"/>
      <c r="O298" s="65"/>
      <c r="P298" s="65"/>
      <c r="Q298" s="65"/>
      <c r="R298" s="65"/>
      <c r="S298" s="65"/>
      <c r="T298" s="65"/>
      <c r="U298" s="65"/>
      <c r="V298" s="65"/>
      <c r="W298" s="67" t="s">
        <v>474</v>
      </c>
      <c r="X298" s="65" t="s">
        <v>473</v>
      </c>
      <c r="Y298" s="67" t="s">
        <v>472</v>
      </c>
      <c r="Z298" s="66" t="s">
        <v>471</v>
      </c>
      <c r="AA298" s="65" t="s">
        <v>501</v>
      </c>
    </row>
    <row r="299" spans="1:27" ht="114.75">
      <c r="A299" s="53">
        <v>292</v>
      </c>
      <c r="B299" s="52" t="s">
        <v>389</v>
      </c>
      <c r="C299" s="53" t="s">
        <v>481</v>
      </c>
      <c r="D299" s="67" t="s">
        <v>543</v>
      </c>
      <c r="E299" s="66">
        <v>4</v>
      </c>
      <c r="F299" s="68">
        <v>57.576833000000001</v>
      </c>
      <c r="G299" s="68">
        <v>83.757178999999994</v>
      </c>
      <c r="H299" s="65" t="s">
        <v>542</v>
      </c>
      <c r="I299" s="84">
        <v>2.63</v>
      </c>
      <c r="J299" s="53" t="s">
        <v>67</v>
      </c>
      <c r="K299" s="53">
        <v>0.75</v>
      </c>
      <c r="L299" s="53">
        <v>1</v>
      </c>
      <c r="M299" s="53"/>
      <c r="N299" s="53"/>
      <c r="O299" s="65"/>
      <c r="P299" s="65"/>
      <c r="Q299" s="65"/>
      <c r="R299" s="65"/>
      <c r="S299" s="65"/>
      <c r="T299" s="65"/>
      <c r="U299" s="65"/>
      <c r="V299" s="65"/>
      <c r="W299" s="67" t="s">
        <v>474</v>
      </c>
      <c r="X299" s="65" t="s">
        <v>473</v>
      </c>
      <c r="Y299" s="67" t="s">
        <v>472</v>
      </c>
      <c r="Z299" s="66" t="s">
        <v>471</v>
      </c>
      <c r="AA299" s="65" t="s">
        <v>501</v>
      </c>
    </row>
    <row r="300" spans="1:27" ht="114.75">
      <c r="A300" s="53">
        <v>293</v>
      </c>
      <c r="B300" s="52" t="s">
        <v>389</v>
      </c>
      <c r="C300" s="53" t="s">
        <v>481</v>
      </c>
      <c r="D300" s="67" t="s">
        <v>533</v>
      </c>
      <c r="E300" s="66">
        <v>2</v>
      </c>
      <c r="F300" s="68">
        <v>57.577705999999999</v>
      </c>
      <c r="G300" s="68">
        <v>83.786170999999996</v>
      </c>
      <c r="H300" s="65" t="s">
        <v>541</v>
      </c>
      <c r="I300" s="84">
        <v>2.63</v>
      </c>
      <c r="J300" s="53" t="s">
        <v>67</v>
      </c>
      <c r="K300" s="53">
        <v>0.75</v>
      </c>
      <c r="L300" s="53">
        <v>1</v>
      </c>
      <c r="M300" s="53"/>
      <c r="N300" s="53"/>
      <c r="O300" s="65"/>
      <c r="P300" s="65"/>
      <c r="Q300" s="65"/>
      <c r="R300" s="65"/>
      <c r="S300" s="65"/>
      <c r="T300" s="65"/>
      <c r="U300" s="65"/>
      <c r="V300" s="65"/>
      <c r="W300" s="67" t="s">
        <v>474</v>
      </c>
      <c r="X300" s="65" t="s">
        <v>473</v>
      </c>
      <c r="Y300" s="67" t="s">
        <v>472</v>
      </c>
      <c r="Z300" s="66" t="s">
        <v>471</v>
      </c>
      <c r="AA300" s="65" t="s">
        <v>501</v>
      </c>
    </row>
    <row r="301" spans="1:27" ht="114.75">
      <c r="A301" s="53">
        <v>294</v>
      </c>
      <c r="B301" s="52" t="s">
        <v>389</v>
      </c>
      <c r="C301" s="53" t="s">
        <v>481</v>
      </c>
      <c r="D301" s="67" t="s">
        <v>517</v>
      </c>
      <c r="E301" s="66">
        <v>6</v>
      </c>
      <c r="F301" s="68">
        <v>57.585571000000002</v>
      </c>
      <c r="G301" s="68">
        <v>83.798258000000004</v>
      </c>
      <c r="H301" s="65" t="s">
        <v>540</v>
      </c>
      <c r="I301" s="84">
        <v>2.63</v>
      </c>
      <c r="J301" s="53" t="s">
        <v>67</v>
      </c>
      <c r="K301" s="53">
        <v>0.75</v>
      </c>
      <c r="L301" s="53">
        <v>1</v>
      </c>
      <c r="M301" s="53"/>
      <c r="N301" s="53"/>
      <c r="O301" s="65"/>
      <c r="P301" s="65"/>
      <c r="Q301" s="65"/>
      <c r="R301" s="65"/>
      <c r="S301" s="65"/>
      <c r="T301" s="65"/>
      <c r="U301" s="65"/>
      <c r="V301" s="65"/>
      <c r="W301" s="67" t="s">
        <v>474</v>
      </c>
      <c r="X301" s="65" t="s">
        <v>473</v>
      </c>
      <c r="Y301" s="67" t="s">
        <v>472</v>
      </c>
      <c r="Z301" s="66" t="s">
        <v>471</v>
      </c>
      <c r="AA301" s="65" t="s">
        <v>539</v>
      </c>
    </row>
    <row r="302" spans="1:27" ht="114.75">
      <c r="A302" s="53">
        <v>295</v>
      </c>
      <c r="B302" s="52" t="s">
        <v>389</v>
      </c>
      <c r="C302" s="53" t="s">
        <v>481</v>
      </c>
      <c r="D302" s="67" t="s">
        <v>538</v>
      </c>
      <c r="E302" s="66">
        <v>13</v>
      </c>
      <c r="F302" s="68">
        <v>57.590451999999999</v>
      </c>
      <c r="G302" s="68">
        <v>83.791126000000006</v>
      </c>
      <c r="H302" s="65" t="s">
        <v>537</v>
      </c>
      <c r="I302" s="84">
        <v>2.63</v>
      </c>
      <c r="J302" s="53" t="s">
        <v>67</v>
      </c>
      <c r="K302" s="53">
        <v>0.75</v>
      </c>
      <c r="L302" s="53">
        <v>1</v>
      </c>
      <c r="M302" s="53"/>
      <c r="N302" s="53"/>
      <c r="O302" s="65"/>
      <c r="P302" s="65"/>
      <c r="Q302" s="65"/>
      <c r="R302" s="65"/>
      <c r="S302" s="65"/>
      <c r="T302" s="65"/>
      <c r="U302" s="65"/>
      <c r="V302" s="65"/>
      <c r="W302" s="67" t="s">
        <v>474</v>
      </c>
      <c r="X302" s="65" t="s">
        <v>473</v>
      </c>
      <c r="Y302" s="67" t="s">
        <v>472</v>
      </c>
      <c r="Z302" s="66" t="s">
        <v>471</v>
      </c>
      <c r="AA302" s="65" t="s">
        <v>505</v>
      </c>
    </row>
    <row r="303" spans="1:27" ht="114.75">
      <c r="A303" s="53">
        <v>296</v>
      </c>
      <c r="B303" s="52" t="s">
        <v>389</v>
      </c>
      <c r="C303" s="53" t="s">
        <v>481</v>
      </c>
      <c r="D303" s="67" t="s">
        <v>517</v>
      </c>
      <c r="E303" s="66" t="s">
        <v>536</v>
      </c>
      <c r="F303" s="68">
        <v>57.583300999999999</v>
      </c>
      <c r="G303" s="68">
        <v>83.799184999999994</v>
      </c>
      <c r="H303" s="65" t="s">
        <v>535</v>
      </c>
      <c r="I303" s="84">
        <v>2.63</v>
      </c>
      <c r="J303" s="53" t="s">
        <v>67</v>
      </c>
      <c r="K303" s="53">
        <v>0.75</v>
      </c>
      <c r="L303" s="53">
        <v>1</v>
      </c>
      <c r="M303" s="53"/>
      <c r="N303" s="53"/>
      <c r="O303" s="65"/>
      <c r="P303" s="65"/>
      <c r="Q303" s="65"/>
      <c r="R303" s="65"/>
      <c r="S303" s="65"/>
      <c r="T303" s="65"/>
      <c r="U303" s="65"/>
      <c r="V303" s="65"/>
      <c r="W303" s="67" t="s">
        <v>474</v>
      </c>
      <c r="X303" s="65" t="s">
        <v>473</v>
      </c>
      <c r="Y303" s="67" t="s">
        <v>472</v>
      </c>
      <c r="Z303" s="66" t="s">
        <v>471</v>
      </c>
      <c r="AA303" s="65" t="s">
        <v>534</v>
      </c>
    </row>
    <row r="304" spans="1:27" ht="114.75">
      <c r="A304" s="53">
        <v>297</v>
      </c>
      <c r="B304" s="52" t="s">
        <v>389</v>
      </c>
      <c r="C304" s="53" t="s">
        <v>481</v>
      </c>
      <c r="D304" s="67" t="s">
        <v>533</v>
      </c>
      <c r="E304" s="66">
        <v>5</v>
      </c>
      <c r="F304" s="68">
        <v>57.578377000000003</v>
      </c>
      <c r="G304" s="68">
        <v>83.788329000000004</v>
      </c>
      <c r="H304" s="65" t="s">
        <v>532</v>
      </c>
      <c r="I304" s="84">
        <v>2.63</v>
      </c>
      <c r="J304" s="53" t="s">
        <v>67</v>
      </c>
      <c r="K304" s="53">
        <v>0.75</v>
      </c>
      <c r="L304" s="53">
        <v>1</v>
      </c>
      <c r="M304" s="53"/>
      <c r="N304" s="53"/>
      <c r="O304" s="65"/>
      <c r="P304" s="65"/>
      <c r="Q304" s="65"/>
      <c r="R304" s="65"/>
      <c r="S304" s="65"/>
      <c r="T304" s="65"/>
      <c r="U304" s="65"/>
      <c r="V304" s="65"/>
      <c r="W304" s="67" t="s">
        <v>474</v>
      </c>
      <c r="X304" s="65" t="s">
        <v>473</v>
      </c>
      <c r="Y304" s="67" t="s">
        <v>472</v>
      </c>
      <c r="Z304" s="66" t="s">
        <v>471</v>
      </c>
      <c r="AA304" s="65" t="s">
        <v>501</v>
      </c>
    </row>
    <row r="305" spans="1:27" ht="114.75">
      <c r="A305" s="53">
        <v>298</v>
      </c>
      <c r="B305" s="52" t="s">
        <v>389</v>
      </c>
      <c r="C305" s="53" t="s">
        <v>481</v>
      </c>
      <c r="D305" s="53" t="s">
        <v>515</v>
      </c>
      <c r="E305" s="66">
        <v>9</v>
      </c>
      <c r="F305" s="68">
        <v>57.583087999999996</v>
      </c>
      <c r="G305" s="68">
        <v>83.740537000000003</v>
      </c>
      <c r="H305" s="65" t="s">
        <v>531</v>
      </c>
      <c r="I305" s="84">
        <v>2.63</v>
      </c>
      <c r="J305" s="53" t="s">
        <v>67</v>
      </c>
      <c r="K305" s="53">
        <v>0.75</v>
      </c>
      <c r="L305" s="53">
        <v>1</v>
      </c>
      <c r="M305" s="53"/>
      <c r="N305" s="53"/>
      <c r="O305" s="65"/>
      <c r="P305" s="65"/>
      <c r="Q305" s="65"/>
      <c r="R305" s="65"/>
      <c r="S305" s="65"/>
      <c r="T305" s="65"/>
      <c r="U305" s="65"/>
      <c r="V305" s="65"/>
      <c r="W305" s="67" t="s">
        <v>474</v>
      </c>
      <c r="X305" s="65" t="s">
        <v>473</v>
      </c>
      <c r="Y305" s="67" t="s">
        <v>472</v>
      </c>
      <c r="Z305" s="66" t="s">
        <v>471</v>
      </c>
      <c r="AA305" s="65" t="s">
        <v>530</v>
      </c>
    </row>
    <row r="306" spans="1:27" ht="114.75">
      <c r="A306" s="53">
        <v>299</v>
      </c>
      <c r="B306" s="52" t="s">
        <v>389</v>
      </c>
      <c r="C306" s="53" t="s">
        <v>481</v>
      </c>
      <c r="D306" s="53" t="s">
        <v>515</v>
      </c>
      <c r="E306" s="66">
        <v>12</v>
      </c>
      <c r="F306" s="68">
        <v>57.584367</v>
      </c>
      <c r="G306" s="68">
        <v>83.739322000000001</v>
      </c>
      <c r="H306" s="65" t="s">
        <v>529</v>
      </c>
      <c r="I306" s="84">
        <v>2.63</v>
      </c>
      <c r="J306" s="53" t="s">
        <v>67</v>
      </c>
      <c r="K306" s="53">
        <v>0.75</v>
      </c>
      <c r="L306" s="53">
        <v>1</v>
      </c>
      <c r="M306" s="53"/>
      <c r="N306" s="53"/>
      <c r="O306" s="65"/>
      <c r="P306" s="65"/>
      <c r="Q306" s="65"/>
      <c r="R306" s="65"/>
      <c r="S306" s="65"/>
      <c r="T306" s="65"/>
      <c r="U306" s="65"/>
      <c r="V306" s="65"/>
      <c r="W306" s="67" t="s">
        <v>474</v>
      </c>
      <c r="X306" s="65" t="s">
        <v>473</v>
      </c>
      <c r="Y306" s="67" t="s">
        <v>472</v>
      </c>
      <c r="Z306" s="66" t="s">
        <v>471</v>
      </c>
      <c r="AA306" s="65" t="s">
        <v>528</v>
      </c>
    </row>
    <row r="307" spans="1:27" ht="114.75">
      <c r="A307" s="53">
        <v>300</v>
      </c>
      <c r="B307" s="52" t="s">
        <v>389</v>
      </c>
      <c r="C307" s="9" t="s">
        <v>481</v>
      </c>
      <c r="D307" s="53" t="s">
        <v>527</v>
      </c>
      <c r="E307" s="66" t="s">
        <v>526</v>
      </c>
      <c r="F307" s="68">
        <v>57.583613999999997</v>
      </c>
      <c r="G307" s="68">
        <v>83.763312999999997</v>
      </c>
      <c r="H307" s="65" t="s">
        <v>525</v>
      </c>
      <c r="I307" s="84">
        <v>2.63</v>
      </c>
      <c r="J307" s="53" t="s">
        <v>67</v>
      </c>
      <c r="K307" s="53">
        <v>0.75</v>
      </c>
      <c r="L307" s="53">
        <v>1</v>
      </c>
      <c r="M307" s="53"/>
      <c r="N307" s="53"/>
      <c r="O307" s="65"/>
      <c r="P307" s="65"/>
      <c r="Q307" s="65"/>
      <c r="R307" s="65"/>
      <c r="S307" s="65"/>
      <c r="T307" s="65"/>
      <c r="U307" s="65"/>
      <c r="V307" s="65"/>
      <c r="W307" s="67" t="s">
        <v>474</v>
      </c>
      <c r="X307" s="65" t="s">
        <v>473</v>
      </c>
      <c r="Y307" s="67" t="s">
        <v>472</v>
      </c>
      <c r="Z307" s="66" t="s">
        <v>471</v>
      </c>
      <c r="AA307" s="65" t="s">
        <v>490</v>
      </c>
    </row>
    <row r="308" spans="1:27" ht="114.75">
      <c r="A308" s="53">
        <v>301</v>
      </c>
      <c r="B308" s="52" t="s">
        <v>389</v>
      </c>
      <c r="C308" s="9" t="s">
        <v>481</v>
      </c>
      <c r="D308" s="9" t="s">
        <v>524</v>
      </c>
      <c r="E308" s="18" t="s">
        <v>523</v>
      </c>
      <c r="F308" s="69">
        <v>57.59713</v>
      </c>
      <c r="G308" s="69">
        <v>83.785388999999995</v>
      </c>
      <c r="H308" s="65" t="s">
        <v>522</v>
      </c>
      <c r="I308" s="84">
        <v>2.63</v>
      </c>
      <c r="J308" s="53" t="s">
        <v>67</v>
      </c>
      <c r="K308" s="53">
        <v>0.75</v>
      </c>
      <c r="L308" s="53">
        <v>1</v>
      </c>
      <c r="M308" s="53"/>
      <c r="N308" s="53"/>
      <c r="O308" s="65"/>
      <c r="P308" s="65"/>
      <c r="Q308" s="65"/>
      <c r="R308" s="65"/>
      <c r="S308" s="65"/>
      <c r="T308" s="65"/>
      <c r="U308" s="65"/>
      <c r="V308" s="65"/>
      <c r="W308" s="67" t="s">
        <v>474</v>
      </c>
      <c r="X308" s="65" t="s">
        <v>473</v>
      </c>
      <c r="Y308" s="67" t="s">
        <v>472</v>
      </c>
      <c r="Z308" s="66" t="s">
        <v>471</v>
      </c>
      <c r="AA308" s="65" t="s">
        <v>521</v>
      </c>
    </row>
    <row r="309" spans="1:27" ht="114.75">
      <c r="A309" s="53">
        <v>302</v>
      </c>
      <c r="B309" s="52" t="s">
        <v>389</v>
      </c>
      <c r="C309" s="53" t="s">
        <v>481</v>
      </c>
      <c r="D309" s="9" t="s">
        <v>520</v>
      </c>
      <c r="E309" s="18" t="s">
        <v>519</v>
      </c>
      <c r="F309" s="69">
        <v>57.577168999999998</v>
      </c>
      <c r="G309" s="69">
        <v>83.789670000000001</v>
      </c>
      <c r="H309" s="65" t="s">
        <v>518</v>
      </c>
      <c r="I309" s="84">
        <v>2.63</v>
      </c>
      <c r="J309" s="53" t="s">
        <v>67</v>
      </c>
      <c r="K309" s="53">
        <v>0.75</v>
      </c>
      <c r="L309" s="53">
        <v>1</v>
      </c>
      <c r="M309" s="53"/>
      <c r="N309" s="53"/>
      <c r="O309" s="65"/>
      <c r="P309" s="65"/>
      <c r="Q309" s="65"/>
      <c r="R309" s="65"/>
      <c r="S309" s="65"/>
      <c r="T309" s="65"/>
      <c r="U309" s="65"/>
      <c r="V309" s="65"/>
      <c r="W309" s="67" t="s">
        <v>474</v>
      </c>
      <c r="X309" s="65" t="s">
        <v>473</v>
      </c>
      <c r="Y309" s="67" t="s">
        <v>472</v>
      </c>
      <c r="Z309" s="66" t="s">
        <v>471</v>
      </c>
      <c r="AA309" s="65" t="s">
        <v>501</v>
      </c>
    </row>
    <row r="310" spans="1:27" ht="114.75">
      <c r="A310" s="53">
        <v>303</v>
      </c>
      <c r="B310" s="52" t="s">
        <v>389</v>
      </c>
      <c r="C310" s="53" t="s">
        <v>481</v>
      </c>
      <c r="D310" s="53" t="s">
        <v>517</v>
      </c>
      <c r="E310" s="66">
        <v>3</v>
      </c>
      <c r="F310" s="68">
        <v>57.588273000000001</v>
      </c>
      <c r="G310" s="68">
        <v>83.794725</v>
      </c>
      <c r="H310" s="65" t="s">
        <v>516</v>
      </c>
      <c r="I310" s="84">
        <v>2.63</v>
      </c>
      <c r="J310" s="53" t="s">
        <v>67</v>
      </c>
      <c r="K310" s="53">
        <v>0.75</v>
      </c>
      <c r="L310" s="53">
        <v>1</v>
      </c>
      <c r="M310" s="53"/>
      <c r="N310" s="53"/>
      <c r="O310" s="65"/>
      <c r="P310" s="65"/>
      <c r="Q310" s="65"/>
      <c r="R310" s="65"/>
      <c r="S310" s="65"/>
      <c r="T310" s="65"/>
      <c r="U310" s="65"/>
      <c r="V310" s="65"/>
      <c r="W310" s="67" t="s">
        <v>474</v>
      </c>
      <c r="X310" s="65" t="s">
        <v>473</v>
      </c>
      <c r="Y310" s="67" t="s">
        <v>472</v>
      </c>
      <c r="Z310" s="66" t="s">
        <v>471</v>
      </c>
      <c r="AA310" s="65" t="s">
        <v>501</v>
      </c>
    </row>
    <row r="311" spans="1:27" ht="114.75">
      <c r="A311" s="53">
        <v>304</v>
      </c>
      <c r="B311" s="52" t="s">
        <v>389</v>
      </c>
      <c r="C311" s="53" t="s">
        <v>481</v>
      </c>
      <c r="D311" s="67" t="s">
        <v>515</v>
      </c>
      <c r="E311" s="66">
        <v>3</v>
      </c>
      <c r="F311" s="68">
        <v>57.583663999999999</v>
      </c>
      <c r="G311" s="68">
        <v>83.743384000000006</v>
      </c>
      <c r="H311" s="65" t="s">
        <v>514</v>
      </c>
      <c r="I311" s="84">
        <v>2.63</v>
      </c>
      <c r="J311" s="53" t="s">
        <v>67</v>
      </c>
      <c r="K311" s="53">
        <v>0.75</v>
      </c>
      <c r="L311" s="53">
        <v>1</v>
      </c>
      <c r="M311" s="53"/>
      <c r="N311" s="53"/>
      <c r="O311" s="65"/>
      <c r="P311" s="65"/>
      <c r="Q311" s="65"/>
      <c r="R311" s="65"/>
      <c r="S311" s="65"/>
      <c r="T311" s="65"/>
      <c r="U311" s="65"/>
      <c r="V311" s="65"/>
      <c r="W311" s="67" t="s">
        <v>474</v>
      </c>
      <c r="X311" s="65" t="s">
        <v>473</v>
      </c>
      <c r="Y311" s="67" t="s">
        <v>472</v>
      </c>
      <c r="Z311" s="66" t="s">
        <v>471</v>
      </c>
      <c r="AA311" s="65" t="s">
        <v>501</v>
      </c>
    </row>
    <row r="312" spans="1:27" ht="114.75">
      <c r="A312" s="53">
        <v>305</v>
      </c>
      <c r="B312" s="52" t="s">
        <v>389</v>
      </c>
      <c r="C312" s="53" t="s">
        <v>481</v>
      </c>
      <c r="D312" s="67" t="s">
        <v>513</v>
      </c>
      <c r="E312" s="66">
        <v>14</v>
      </c>
      <c r="F312" s="68">
        <v>57.575923000000003</v>
      </c>
      <c r="G312" s="68">
        <v>83.779653999999994</v>
      </c>
      <c r="H312" s="65" t="s">
        <v>512</v>
      </c>
      <c r="I312" s="84">
        <v>2.63</v>
      </c>
      <c r="J312" s="53" t="s">
        <v>67</v>
      </c>
      <c r="K312" s="53">
        <v>0.75</v>
      </c>
      <c r="L312" s="53">
        <v>1</v>
      </c>
      <c r="M312" s="53"/>
      <c r="N312" s="53"/>
      <c r="O312" s="65"/>
      <c r="P312" s="65"/>
      <c r="Q312" s="65"/>
      <c r="R312" s="65"/>
      <c r="S312" s="65"/>
      <c r="T312" s="65"/>
      <c r="U312" s="65"/>
      <c r="V312" s="65"/>
      <c r="W312" s="67" t="s">
        <v>474</v>
      </c>
      <c r="X312" s="65" t="s">
        <v>473</v>
      </c>
      <c r="Y312" s="67" t="s">
        <v>472</v>
      </c>
      <c r="Z312" s="66" t="s">
        <v>471</v>
      </c>
      <c r="AA312" s="65" t="s">
        <v>511</v>
      </c>
    </row>
    <row r="313" spans="1:27" ht="114.75">
      <c r="A313" s="53">
        <v>306</v>
      </c>
      <c r="B313" s="52" t="s">
        <v>389</v>
      </c>
      <c r="C313" s="53" t="s">
        <v>481</v>
      </c>
      <c r="D313" s="53" t="s">
        <v>510</v>
      </c>
      <c r="E313" s="66" t="s">
        <v>509</v>
      </c>
      <c r="F313" s="68">
        <v>57.580612000000002</v>
      </c>
      <c r="G313" s="68">
        <v>83.753477000000004</v>
      </c>
      <c r="H313" s="65" t="s">
        <v>508</v>
      </c>
      <c r="I313" s="84">
        <v>2.63</v>
      </c>
      <c r="J313" s="53" t="s">
        <v>67</v>
      </c>
      <c r="K313" s="53">
        <v>0.75</v>
      </c>
      <c r="L313" s="53">
        <v>1</v>
      </c>
      <c r="M313" s="53"/>
      <c r="N313" s="53"/>
      <c r="O313" s="65"/>
      <c r="P313" s="65"/>
      <c r="Q313" s="65"/>
      <c r="R313" s="65"/>
      <c r="S313" s="65"/>
      <c r="T313" s="65"/>
      <c r="U313" s="65"/>
      <c r="V313" s="65"/>
      <c r="W313" s="67" t="s">
        <v>474</v>
      </c>
      <c r="X313" s="65" t="s">
        <v>473</v>
      </c>
      <c r="Y313" s="67" t="s">
        <v>472</v>
      </c>
      <c r="Z313" s="66" t="s">
        <v>471</v>
      </c>
      <c r="AA313" s="65" t="s">
        <v>501</v>
      </c>
    </row>
    <row r="314" spans="1:27" ht="114.75">
      <c r="A314" s="53">
        <v>307</v>
      </c>
      <c r="B314" s="52" t="s">
        <v>389</v>
      </c>
      <c r="C314" s="53" t="s">
        <v>481</v>
      </c>
      <c r="D314" s="53" t="s">
        <v>507</v>
      </c>
      <c r="E314" s="66">
        <v>13</v>
      </c>
      <c r="F314" s="68">
        <v>57.577637000000003</v>
      </c>
      <c r="G314" s="68">
        <v>83.740737999999993</v>
      </c>
      <c r="H314" s="65" t="s">
        <v>506</v>
      </c>
      <c r="I314" s="84">
        <v>2.63</v>
      </c>
      <c r="J314" s="53" t="s">
        <v>67</v>
      </c>
      <c r="K314" s="53">
        <v>0.75</v>
      </c>
      <c r="L314" s="53">
        <v>1</v>
      </c>
      <c r="M314" s="53"/>
      <c r="N314" s="53"/>
      <c r="O314" s="65"/>
      <c r="P314" s="65"/>
      <c r="Q314" s="65"/>
      <c r="R314" s="65"/>
      <c r="S314" s="65"/>
      <c r="T314" s="65"/>
      <c r="U314" s="65"/>
      <c r="V314" s="65"/>
      <c r="W314" s="67" t="s">
        <v>474</v>
      </c>
      <c r="X314" s="65" t="s">
        <v>473</v>
      </c>
      <c r="Y314" s="67" t="s">
        <v>472</v>
      </c>
      <c r="Z314" s="66" t="s">
        <v>471</v>
      </c>
      <c r="AA314" s="65" t="s">
        <v>505</v>
      </c>
    </row>
    <row r="315" spans="1:27" ht="114.75">
      <c r="A315" s="53">
        <v>308</v>
      </c>
      <c r="B315" s="52" t="s">
        <v>389</v>
      </c>
      <c r="C315" s="53" t="s">
        <v>481</v>
      </c>
      <c r="D315" s="67" t="s">
        <v>504</v>
      </c>
      <c r="E315" s="66" t="s">
        <v>503</v>
      </c>
      <c r="F315" s="68">
        <v>57.574472999999998</v>
      </c>
      <c r="G315" s="68">
        <v>83.741645000000005</v>
      </c>
      <c r="H315" s="65" t="s">
        <v>502</v>
      </c>
      <c r="I315" s="84">
        <v>2.63</v>
      </c>
      <c r="J315" s="53" t="s">
        <v>67</v>
      </c>
      <c r="K315" s="53">
        <v>0.75</v>
      </c>
      <c r="L315" s="53">
        <v>1</v>
      </c>
      <c r="M315" s="53"/>
      <c r="N315" s="53"/>
      <c r="O315" s="65"/>
      <c r="P315" s="65"/>
      <c r="Q315" s="65"/>
      <c r="R315" s="65"/>
      <c r="S315" s="65"/>
      <c r="T315" s="65"/>
      <c r="U315" s="65"/>
      <c r="V315" s="65"/>
      <c r="W315" s="67" t="s">
        <v>474</v>
      </c>
      <c r="X315" s="65" t="s">
        <v>473</v>
      </c>
      <c r="Y315" s="67" t="s">
        <v>472</v>
      </c>
      <c r="Z315" s="66" t="s">
        <v>471</v>
      </c>
      <c r="AA315" s="65" t="s">
        <v>501</v>
      </c>
    </row>
    <row r="316" spans="1:27" ht="114.75">
      <c r="A316" s="53">
        <v>309</v>
      </c>
      <c r="B316" s="52" t="s">
        <v>389</v>
      </c>
      <c r="C316" s="53" t="s">
        <v>481</v>
      </c>
      <c r="D316" s="67" t="s">
        <v>500</v>
      </c>
      <c r="E316" s="66">
        <v>66</v>
      </c>
      <c r="F316" s="68">
        <v>57.582321</v>
      </c>
      <c r="G316" s="68">
        <v>83.769724999999994</v>
      </c>
      <c r="H316" s="65" t="s">
        <v>499</v>
      </c>
      <c r="I316" s="84">
        <v>2.63</v>
      </c>
      <c r="J316" s="53" t="s">
        <v>67</v>
      </c>
      <c r="K316" s="53">
        <v>0.75</v>
      </c>
      <c r="L316" s="53">
        <v>1</v>
      </c>
      <c r="M316" s="53"/>
      <c r="N316" s="53"/>
      <c r="O316" s="65"/>
      <c r="P316" s="65"/>
      <c r="Q316" s="65"/>
      <c r="R316" s="65"/>
      <c r="S316" s="65"/>
      <c r="T316" s="65"/>
      <c r="U316" s="65"/>
      <c r="V316" s="65"/>
      <c r="W316" s="67" t="s">
        <v>474</v>
      </c>
      <c r="X316" s="65" t="s">
        <v>473</v>
      </c>
      <c r="Y316" s="67" t="s">
        <v>472</v>
      </c>
      <c r="Z316" s="66" t="s">
        <v>471</v>
      </c>
      <c r="AA316" s="65" t="s">
        <v>498</v>
      </c>
    </row>
    <row r="317" spans="1:27" ht="114.75">
      <c r="A317" s="53">
        <v>310</v>
      </c>
      <c r="B317" s="52" t="s">
        <v>389</v>
      </c>
      <c r="C317" s="53" t="s">
        <v>481</v>
      </c>
      <c r="D317" s="67" t="s">
        <v>480</v>
      </c>
      <c r="E317" s="66">
        <v>18</v>
      </c>
      <c r="F317" s="68">
        <v>57.582134000000003</v>
      </c>
      <c r="G317" s="68">
        <v>83.785844999999995</v>
      </c>
      <c r="H317" s="65" t="s">
        <v>497</v>
      </c>
      <c r="I317" s="84">
        <v>2.63</v>
      </c>
      <c r="J317" s="53" t="s">
        <v>67</v>
      </c>
      <c r="K317" s="53">
        <v>0.75</v>
      </c>
      <c r="L317" s="53">
        <v>1</v>
      </c>
      <c r="M317" s="53"/>
      <c r="N317" s="53"/>
      <c r="O317" s="65"/>
      <c r="P317" s="65"/>
      <c r="Q317" s="65"/>
      <c r="R317" s="65"/>
      <c r="S317" s="65"/>
      <c r="T317" s="65"/>
      <c r="U317" s="65"/>
      <c r="V317" s="65"/>
      <c r="W317" s="67" t="s">
        <v>474</v>
      </c>
      <c r="X317" s="65" t="s">
        <v>473</v>
      </c>
      <c r="Y317" s="67" t="s">
        <v>472</v>
      </c>
      <c r="Z317" s="66" t="s">
        <v>471</v>
      </c>
      <c r="AA317" s="65" t="s">
        <v>496</v>
      </c>
    </row>
    <row r="318" spans="1:27" ht="114.75">
      <c r="A318" s="53">
        <v>311</v>
      </c>
      <c r="B318" s="52" t="s">
        <v>389</v>
      </c>
      <c r="C318" s="53" t="s">
        <v>481</v>
      </c>
      <c r="D318" s="67" t="s">
        <v>480</v>
      </c>
      <c r="E318" s="66">
        <v>40</v>
      </c>
      <c r="F318" s="68">
        <v>57.579183999999998</v>
      </c>
      <c r="G318" s="68">
        <v>83.784064999999998</v>
      </c>
      <c r="H318" s="65" t="s">
        <v>495</v>
      </c>
      <c r="I318" s="84">
        <v>2.63</v>
      </c>
      <c r="J318" s="53" t="s">
        <v>67</v>
      </c>
      <c r="K318" s="53">
        <v>0.75</v>
      </c>
      <c r="L318" s="53">
        <v>1</v>
      </c>
      <c r="M318" s="53"/>
      <c r="N318" s="53"/>
      <c r="O318" s="65"/>
      <c r="P318" s="65"/>
      <c r="Q318" s="65"/>
      <c r="R318" s="65"/>
      <c r="S318" s="65"/>
      <c r="T318" s="65"/>
      <c r="U318" s="65"/>
      <c r="V318" s="65"/>
      <c r="W318" s="67" t="s">
        <v>474</v>
      </c>
      <c r="X318" s="65" t="s">
        <v>473</v>
      </c>
      <c r="Y318" s="67" t="s">
        <v>472</v>
      </c>
      <c r="Z318" s="66" t="s">
        <v>471</v>
      </c>
      <c r="AA318" s="65" t="s">
        <v>494</v>
      </c>
    </row>
    <row r="319" spans="1:27" ht="114.75">
      <c r="A319" s="53">
        <v>312</v>
      </c>
      <c r="B319" s="52" t="s">
        <v>389</v>
      </c>
      <c r="C319" s="53" t="s">
        <v>481</v>
      </c>
      <c r="D319" s="67" t="s">
        <v>493</v>
      </c>
      <c r="E319" s="66" t="s">
        <v>492</v>
      </c>
      <c r="F319" s="68">
        <v>57.585650000000001</v>
      </c>
      <c r="G319" s="68">
        <v>83.796398999999994</v>
      </c>
      <c r="H319" s="65" t="s">
        <v>491</v>
      </c>
      <c r="I319" s="84">
        <v>2.63</v>
      </c>
      <c r="J319" s="53" t="s">
        <v>67</v>
      </c>
      <c r="K319" s="53">
        <v>0.75</v>
      </c>
      <c r="L319" s="53">
        <v>1</v>
      </c>
      <c r="M319" s="53"/>
      <c r="N319" s="53"/>
      <c r="O319" s="65"/>
      <c r="P319" s="65"/>
      <c r="Q319" s="65"/>
      <c r="R319" s="65"/>
      <c r="S319" s="65"/>
      <c r="T319" s="65"/>
      <c r="U319" s="65"/>
      <c r="V319" s="65"/>
      <c r="W319" s="67" t="s">
        <v>474</v>
      </c>
      <c r="X319" s="65" t="s">
        <v>473</v>
      </c>
      <c r="Y319" s="67" t="s">
        <v>472</v>
      </c>
      <c r="Z319" s="66" t="s">
        <v>471</v>
      </c>
      <c r="AA319" s="65" t="s">
        <v>490</v>
      </c>
    </row>
    <row r="320" spans="1:27" ht="114.75">
      <c r="A320" s="53">
        <v>313</v>
      </c>
      <c r="B320" s="52" t="s">
        <v>389</v>
      </c>
      <c r="C320" s="53" t="s">
        <v>481</v>
      </c>
      <c r="D320" s="67" t="s">
        <v>489</v>
      </c>
      <c r="E320" s="66">
        <v>7</v>
      </c>
      <c r="F320" s="68">
        <v>57.576267000000001</v>
      </c>
      <c r="G320" s="68">
        <v>83.740550999999996</v>
      </c>
      <c r="H320" s="65" t="s">
        <v>488</v>
      </c>
      <c r="I320" s="84">
        <v>2.63</v>
      </c>
      <c r="J320" s="53" t="s">
        <v>67</v>
      </c>
      <c r="K320" s="53">
        <v>0.75</v>
      </c>
      <c r="L320" s="53">
        <v>1</v>
      </c>
      <c r="M320" s="53"/>
      <c r="N320" s="53"/>
      <c r="O320" s="65"/>
      <c r="P320" s="65"/>
      <c r="Q320" s="65"/>
      <c r="R320" s="65"/>
      <c r="S320" s="65"/>
      <c r="T320" s="65"/>
      <c r="U320" s="65"/>
      <c r="V320" s="65"/>
      <c r="W320" s="67" t="s">
        <v>474</v>
      </c>
      <c r="X320" s="65" t="s">
        <v>473</v>
      </c>
      <c r="Y320" s="67" t="s">
        <v>472</v>
      </c>
      <c r="Z320" s="66" t="s">
        <v>471</v>
      </c>
      <c r="AA320" s="65" t="s">
        <v>487</v>
      </c>
    </row>
    <row r="321" spans="1:27" ht="114.75">
      <c r="A321" s="53">
        <v>314</v>
      </c>
      <c r="B321" s="52" t="s">
        <v>389</v>
      </c>
      <c r="C321" s="53" t="s">
        <v>481</v>
      </c>
      <c r="D321" s="67" t="s">
        <v>486</v>
      </c>
      <c r="E321" s="66">
        <v>22</v>
      </c>
      <c r="F321" s="68" t="s">
        <v>485</v>
      </c>
      <c r="G321" s="68" t="s">
        <v>484</v>
      </c>
      <c r="H321" s="65" t="s">
        <v>483</v>
      </c>
      <c r="I321" s="84">
        <v>2.63</v>
      </c>
      <c r="J321" s="53" t="s">
        <v>67</v>
      </c>
      <c r="K321" s="53">
        <v>0.75</v>
      </c>
      <c r="L321" s="53">
        <v>2</v>
      </c>
      <c r="M321" s="53"/>
      <c r="N321" s="65"/>
      <c r="O321" s="65"/>
      <c r="P321" s="65"/>
      <c r="Q321" s="65"/>
      <c r="R321" s="65"/>
      <c r="S321" s="65"/>
      <c r="T321" s="65"/>
      <c r="U321" s="65"/>
      <c r="V321" s="65"/>
      <c r="W321" s="67" t="s">
        <v>474</v>
      </c>
      <c r="X321" s="65" t="s">
        <v>473</v>
      </c>
      <c r="Y321" s="67" t="s">
        <v>472</v>
      </c>
      <c r="Z321" s="66" t="s">
        <v>471</v>
      </c>
      <c r="AA321" s="65" t="s">
        <v>482</v>
      </c>
    </row>
    <row r="322" spans="1:27" ht="114.75">
      <c r="A322" s="53">
        <v>315</v>
      </c>
      <c r="B322" s="52" t="s">
        <v>389</v>
      </c>
      <c r="C322" s="53" t="s">
        <v>481</v>
      </c>
      <c r="D322" s="67" t="s">
        <v>480</v>
      </c>
      <c r="E322" s="66" t="s">
        <v>479</v>
      </c>
      <c r="F322" s="68" t="s">
        <v>478</v>
      </c>
      <c r="G322" s="68" t="s">
        <v>477</v>
      </c>
      <c r="H322" s="65" t="s">
        <v>476</v>
      </c>
      <c r="I322" s="84">
        <v>2.63</v>
      </c>
      <c r="J322" s="53" t="s">
        <v>67</v>
      </c>
      <c r="K322" s="53">
        <v>0.75</v>
      </c>
      <c r="L322" s="53">
        <v>0</v>
      </c>
      <c r="M322" s="53"/>
      <c r="N322" s="65"/>
      <c r="O322" s="65"/>
      <c r="P322" s="65"/>
      <c r="Q322" s="65"/>
      <c r="R322" s="65"/>
      <c r="S322" s="65"/>
      <c r="T322" s="65"/>
      <c r="U322" s="65"/>
      <c r="V322" s="65"/>
      <c r="W322" s="67" t="s">
        <v>474</v>
      </c>
      <c r="X322" s="65" t="s">
        <v>473</v>
      </c>
      <c r="Y322" s="67" t="s">
        <v>472</v>
      </c>
      <c r="Z322" s="66" t="s">
        <v>471</v>
      </c>
      <c r="AA322" s="65" t="s">
        <v>470</v>
      </c>
    </row>
  </sheetData>
  <mergeCells count="25">
    <mergeCell ref="A1:AA1"/>
    <mergeCell ref="H4:H6"/>
    <mergeCell ref="I4:I6"/>
    <mergeCell ref="J4:J6"/>
    <mergeCell ref="W4:W6"/>
    <mergeCell ref="A2:AA2"/>
    <mergeCell ref="K4:N4"/>
    <mergeCell ref="K5:L5"/>
    <mergeCell ref="M5:N5"/>
    <mergeCell ref="O5:P5"/>
    <mergeCell ref="AA3:AA5"/>
    <mergeCell ref="X4:X6"/>
    <mergeCell ref="Y4:Y6"/>
    <mergeCell ref="Z4:Z6"/>
    <mergeCell ref="F4:G5"/>
    <mergeCell ref="W3:Z3"/>
    <mergeCell ref="I3:V3"/>
    <mergeCell ref="A3:A6"/>
    <mergeCell ref="B4:E5"/>
    <mergeCell ref="B3:H3"/>
    <mergeCell ref="S5:T5"/>
    <mergeCell ref="U5:V5"/>
    <mergeCell ref="O4:R4"/>
    <mergeCell ref="S4:V4"/>
    <mergeCell ref="Q5:R5"/>
  </mergeCell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3" r:id="rId35"/>
    <hyperlink ref="H42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  <hyperlink ref="H77" r:id="rId70"/>
    <hyperlink ref="H78" r:id="rId71"/>
    <hyperlink ref="H79" r:id="rId72"/>
    <hyperlink ref="H80" r:id="rId73"/>
    <hyperlink ref="H81" r:id="rId74"/>
    <hyperlink ref="H82" r:id="rId75"/>
    <hyperlink ref="H83" r:id="rId76"/>
    <hyperlink ref="H84" r:id="rId77"/>
    <hyperlink ref="H85" r:id="rId78"/>
    <hyperlink ref="H86" r:id="rId79"/>
    <hyperlink ref="H87" r:id="rId80"/>
    <hyperlink ref="H88" r:id="rId81"/>
    <hyperlink ref="H89" r:id="rId82"/>
    <hyperlink ref="H90" r:id="rId83"/>
    <hyperlink ref="H91" r:id="rId84"/>
    <hyperlink ref="H92" r:id="rId85"/>
    <hyperlink ref="H93" r:id="rId86"/>
    <hyperlink ref="H94" r:id="rId87"/>
    <hyperlink ref="H95" r:id="rId88"/>
    <hyperlink ref="H96" r:id="rId89"/>
    <hyperlink ref="H97" r:id="rId90"/>
    <hyperlink ref="H98" r:id="rId91"/>
    <hyperlink ref="H99" r:id="rId92"/>
    <hyperlink ref="H100" r:id="rId93"/>
    <hyperlink ref="H101" r:id="rId94"/>
    <hyperlink ref="H102" r:id="rId95"/>
    <hyperlink ref="H103" r:id="rId96"/>
    <hyperlink ref="H104" r:id="rId97"/>
    <hyperlink ref="H105" r:id="rId98"/>
    <hyperlink ref="H106" r:id="rId99"/>
    <hyperlink ref="H107" r:id="rId100"/>
    <hyperlink ref="H108" r:id="rId101"/>
    <hyperlink ref="H109" r:id="rId102"/>
    <hyperlink ref="H110" r:id="rId103"/>
    <hyperlink ref="H111" r:id="rId104"/>
    <hyperlink ref="H112" r:id="rId105"/>
    <hyperlink ref="H113" r:id="rId106"/>
    <hyperlink ref="H114" r:id="rId107"/>
    <hyperlink ref="H115" r:id="rId108"/>
    <hyperlink ref="H116" r:id="rId109"/>
    <hyperlink ref="H117" r:id="rId110"/>
    <hyperlink ref="H118" r:id="rId111"/>
    <hyperlink ref="H119" r:id="rId112"/>
    <hyperlink ref="H120" r:id="rId113"/>
    <hyperlink ref="H121" r:id="rId114"/>
    <hyperlink ref="H122" r:id="rId115"/>
    <hyperlink ref="H123" r:id="rId116"/>
    <hyperlink ref="H124" r:id="rId117"/>
    <hyperlink ref="H125" r:id="rId118"/>
    <hyperlink ref="H126" r:id="rId119"/>
    <hyperlink ref="H127" r:id="rId120"/>
    <hyperlink ref="H128" r:id="rId121"/>
    <hyperlink ref="H129" r:id="rId122"/>
    <hyperlink ref="H130" r:id="rId123"/>
    <hyperlink ref="H131" r:id="rId124"/>
    <hyperlink ref="H132" r:id="rId125"/>
    <hyperlink ref="H133" r:id="rId126"/>
    <hyperlink ref="H134" r:id="rId127"/>
    <hyperlink ref="H135" r:id="rId128"/>
    <hyperlink ref="H136" r:id="rId129"/>
    <hyperlink ref="H137" r:id="rId130"/>
    <hyperlink ref="H138" r:id="rId131"/>
    <hyperlink ref="H139" r:id="rId132"/>
    <hyperlink ref="H140" r:id="rId133"/>
    <hyperlink ref="H141" r:id="rId134"/>
    <hyperlink ref="H142" r:id="rId135"/>
    <hyperlink ref="H143" r:id="rId136"/>
    <hyperlink ref="H144" r:id="rId137"/>
    <hyperlink ref="H145" r:id="rId138"/>
    <hyperlink ref="H146" r:id="rId139"/>
    <hyperlink ref="H147" r:id="rId140"/>
    <hyperlink ref="H148" r:id="rId141"/>
    <hyperlink ref="H149" r:id="rId142"/>
    <hyperlink ref="H150" r:id="rId143"/>
    <hyperlink ref="H151" r:id="rId144"/>
    <hyperlink ref="H152" r:id="rId145"/>
    <hyperlink ref="H153" r:id="rId146"/>
    <hyperlink ref="H154" r:id="rId147"/>
    <hyperlink ref="H155" r:id="rId148"/>
    <hyperlink ref="H156" r:id="rId149"/>
    <hyperlink ref="H157" r:id="rId150"/>
    <hyperlink ref="H158" r:id="rId151"/>
    <hyperlink ref="H159" r:id="rId152"/>
    <hyperlink ref="H160" r:id="rId153"/>
    <hyperlink ref="H161" r:id="rId154"/>
    <hyperlink ref="H162" r:id="rId155"/>
    <hyperlink ref="H163" r:id="rId156"/>
    <hyperlink ref="H164" r:id="rId157"/>
    <hyperlink ref="H165" r:id="rId158"/>
    <hyperlink ref="H265" r:id="rId159"/>
  </hyperlinks>
  <pageMargins left="0.70866141732283472" right="0.70866141732283472" top="0.74803149606299213" bottom="0.74803149606299213" header="0.31496062992125984" footer="0.31496062992125984"/>
  <pageSetup paperSize="9" scale="44" orientation="landscape" r:id="rId1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Наргинское сп</vt:lpstr>
      <vt:lpstr>Тунгусовское сп</vt:lpstr>
      <vt:lpstr>Молчановское сп</vt:lpstr>
      <vt:lpstr>'Молчановское сп'!Область_печати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2020-10-14T09:12:44Z</dcterms:modified>
</cp:coreProperties>
</file>